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ealthgov-my.sharepoint.com/personal/arthur_nguy_health_gov_au/Documents/APR CHECKS 2026/Web updates/FINAL/"/>
    </mc:Choice>
  </mc:AlternateContent>
  <xr:revisionPtr revIDLastSave="17" documentId="8_{6340CD65-5F0A-46C5-AD02-59CA78941679}" xr6:coauthVersionLast="47" xr6:coauthVersionMax="47" xr10:uidLastSave="{5D8E4699-A714-4A5C-92E2-5A6B995F3396}"/>
  <bookViews>
    <workbookView xWindow="-108" yWindow="-108" windowWidth="23256" windowHeight="12576" activeTab="2" xr2:uid="{3DAAC5AD-D7B0-4514-81C4-B658575C1968}"/>
  </bookViews>
  <sheets>
    <sheet name="s99ACHB Indicative list 1Apr26" sheetId="1" r:id="rId1"/>
    <sheet name="s99ACJA Indicative list 1Apr26" sheetId="2" r:id="rId2"/>
    <sheet name="s99ACKA Indicative list 1Apr26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3" l="1"/>
  <c r="F32" i="3"/>
  <c r="F33" i="3"/>
  <c r="F31" i="3"/>
  <c r="F9" i="3"/>
  <c r="F8" i="3"/>
</calcChain>
</file>

<file path=xl/sharedStrings.xml><?xml version="1.0" encoding="utf-8"?>
<sst xmlns="http://schemas.openxmlformats.org/spreadsheetml/2006/main" count="481" uniqueCount="256">
  <si>
    <t>F1 Legal Instrument Drug</t>
  </si>
  <si>
    <t>Legal Instrument Form</t>
  </si>
  <si>
    <t>Brand Name</t>
  </si>
  <si>
    <t>Responsible Person</t>
  </si>
  <si>
    <r>
      <t xml:space="preserve">Five year Anniversary Price Reduction under section 99ACHB of the </t>
    </r>
    <r>
      <rPr>
        <b/>
        <i/>
        <sz val="11"/>
        <color theme="1"/>
        <rFont val="Aptos Narrow"/>
        <family val="2"/>
        <scheme val="minor"/>
      </rPr>
      <t>National Health Act 1953
Indicative Pricing - FED 1 April 2026</t>
    </r>
  </si>
  <si>
    <t>Acalabrutinib</t>
  </si>
  <si>
    <t>Tablet 100 mg</t>
  </si>
  <si>
    <t>CALQUENCE</t>
  </si>
  <si>
    <t>AstraZeneca Pty Ltd</t>
  </si>
  <si>
    <t>Amino acid formula with carbohydrate without phenylalanine</t>
  </si>
  <si>
    <t>Tablets containing 0.92 g protein, 462 (PKU Easy Tablet)</t>
  </si>
  <si>
    <t>PKU Easy Tablet</t>
  </si>
  <si>
    <t>Orpharma Pty Ltd</t>
  </si>
  <si>
    <t>Amino acid formula with fat, carbohydrate without methionine</t>
  </si>
  <si>
    <t>Tablets containing 0.91 g protein, 462 (HCU Easy Tablet)</t>
  </si>
  <si>
    <t>HCU Easy Tablet</t>
  </si>
  <si>
    <t>Amino acid formula with fat, carbohydrate without phenylalanine and tyrosine</t>
  </si>
  <si>
    <t>Tablets containing 0.91 g protein, 462 (TYR Easy Tablet)</t>
  </si>
  <si>
    <t>TYR Easy Tablet</t>
  </si>
  <si>
    <t>Amino acid formula with fat, carbohydrate without valine, leucine and isoleucine</t>
  </si>
  <si>
    <t>Tablets containing 0.91 g protein, 462 (MSUD Easy Tablet)</t>
  </si>
  <si>
    <t>MSUD Easy Tablet</t>
  </si>
  <si>
    <t>Apremilast</t>
  </si>
  <si>
    <t>Pack containing 4 tablets 10 mg, 4 tablets 20 mg and 19 tablets 30 mg</t>
  </si>
  <si>
    <t>Otezla</t>
  </si>
  <si>
    <t>Amgen Australia Pty Limited</t>
  </si>
  <si>
    <t>Tablet 30 mg</t>
  </si>
  <si>
    <t>Brigatinib</t>
  </si>
  <si>
    <t>Pack containing 7 tablets 90 mg and 21 tablets 180 mg</t>
  </si>
  <si>
    <t>Alunbrig</t>
  </si>
  <si>
    <t>Takeda Pharmaceuticals Australia Pty. Ltd.</t>
  </si>
  <si>
    <t>Tablet 90 mg</t>
  </si>
  <si>
    <t>Tablet 180 mg</t>
  </si>
  <si>
    <t>Daratumumab</t>
  </si>
  <si>
    <t>Solution concentrate for I.V. infusion 100 mg in 5 mL</t>
  </si>
  <si>
    <t>Darzalex</t>
  </si>
  <si>
    <t>Janssen-Cilag Pty Ltd</t>
  </si>
  <si>
    <t>Solution concentrate for I.V. infusion 400 mg in 20 mL</t>
  </si>
  <si>
    <t>Solution for subcutaneous injection containing daratumumab 1800 mg in 15 mL</t>
  </si>
  <si>
    <t>Darzalex SC</t>
  </si>
  <si>
    <t>Dupilumab</t>
  </si>
  <si>
    <t>Injection 200 mg in 1.14 mL single dose pre-filled syringe</t>
  </si>
  <si>
    <t>Dupixent</t>
  </si>
  <si>
    <t>sanofi-aventis Australia Pty Ltd</t>
  </si>
  <si>
    <t>Injection 300 mg in 2 mL single dose pre-filled syringe</t>
  </si>
  <si>
    <t>Entrectinib</t>
  </si>
  <si>
    <t>Capsule 200 mg</t>
  </si>
  <si>
    <t>Rozlytrek</t>
  </si>
  <si>
    <t>Roche Products Pty Ltd</t>
  </si>
  <si>
    <t>Lorlatinib</t>
  </si>
  <si>
    <t>Tablet 25 mg</t>
  </si>
  <si>
    <t>Lorviqua</t>
  </si>
  <si>
    <t>Pfizer Australia Pty Ltd</t>
  </si>
  <si>
    <t>Methoxsalen</t>
  </si>
  <si>
    <t>Solution for blood fraction 20 microgram per mL, 10 mL</t>
  </si>
  <si>
    <t>Uvadex</t>
  </si>
  <si>
    <t>Terumo BCT Australia Pty Limited</t>
  </si>
  <si>
    <t>Ozanimod</t>
  </si>
  <si>
    <t>Capsule 920 micrograms</t>
  </si>
  <si>
    <t>Zeposia</t>
  </si>
  <si>
    <t>Celgene Pty Limited</t>
  </si>
  <si>
    <t>Pack containing 4 capsules 230 micrograms and 3 capsules 460 micrograms</t>
  </si>
  <si>
    <t>Protein formula with vitamins and minerals, and low in potassium, phosphorus, calcium, chloride and vitamin A</t>
  </si>
  <si>
    <t>Oral liquid 125 mL, 24 (Renastep)</t>
  </si>
  <si>
    <t>Renastep</t>
  </si>
  <si>
    <t>Vitaflo Australia Pty Limited</t>
  </si>
  <si>
    <t>Romosozumab</t>
  </si>
  <si>
    <t>Injection 105 mg in 1.17 mL single use pre-filled syringe</t>
  </si>
  <si>
    <t>Evenity</t>
  </si>
  <si>
    <t>Selexipag</t>
  </si>
  <si>
    <t>Tablet 200 micrograms</t>
  </si>
  <si>
    <t>Uptravi</t>
  </si>
  <si>
    <t>Tablet 400 micrograms</t>
  </si>
  <si>
    <t>Tablet 600 micrograms</t>
  </si>
  <si>
    <t>Tablet 800 micrograms</t>
  </si>
  <si>
    <t>Tablet 1 mg</t>
  </si>
  <si>
    <t>Tablet 1.2 mg</t>
  </si>
  <si>
    <t>Tablet 1.4 mg</t>
  </si>
  <si>
    <t>Tablet 1.6 mg</t>
  </si>
  <si>
    <t>Semaglutide</t>
  </si>
  <si>
    <t>Solution for injection 2 mg in 1.5 mL pre-filled pen</t>
  </si>
  <si>
    <t>Ozempic</t>
  </si>
  <si>
    <t>Novo Nordisk Pharmaceuticals Pty. Limited</t>
  </si>
  <si>
    <t>Solution for injection 2 mg in 3 mL pre-filled pen</t>
  </si>
  <si>
    <t>Solution for injection 4 mg in 3 mL pre-filled pen</t>
  </si>
  <si>
    <t>Siponimod</t>
  </si>
  <si>
    <t>Tablet 250 micrograms (as hemifumarate)</t>
  </si>
  <si>
    <t>Mayzent</t>
  </si>
  <si>
    <t>Novartis Pharmaceuticals Australia Pty Limited</t>
  </si>
  <si>
    <t>Tablet 1 mg (as hemifumarate)</t>
  </si>
  <si>
    <t>Tablet 2 mg (as hemifumarate)</t>
  </si>
  <si>
    <t>Stiripentol</t>
  </si>
  <si>
    <t>Capsule 250 mg</t>
  </si>
  <si>
    <t>Diacomit</t>
  </si>
  <si>
    <t>Chiesi Australia Pty Ltd</t>
  </si>
  <si>
    <t>Capsule 500 mg</t>
  </si>
  <si>
    <t>Powder for oral suspension 250 mg</t>
  </si>
  <si>
    <t>Powder for oral suspension 500 mg</t>
  </si>
  <si>
    <t>Upadacitinib</t>
  </si>
  <si>
    <t>Tablet 15 mg</t>
  </si>
  <si>
    <t>Rinvoq</t>
  </si>
  <si>
    <t>AbbVie Pty Ltd</t>
  </si>
  <si>
    <t>Tablet 45 mg</t>
  </si>
  <si>
    <t>AEMP as at 
1 June 2025</t>
  </si>
  <si>
    <t>Amino acid formula with fat, carbohydrate without phenylalanine</t>
  </si>
  <si>
    <t>Tablets (modified release), 70.8 g protein per 100 g, 110 g, 4 (PKU Easy Microtabs)</t>
  </si>
  <si>
    <t>PKU Easy Microtabs</t>
  </si>
  <si>
    <t>Amino acid formula with fat, carbohydrate, vitamins, minerals and trace elements without phenylalanine</t>
  </si>
  <si>
    <t>Bottles containing oral powder 34 g, 30 (PKU Easy Shake &amp; Go)</t>
  </si>
  <si>
    <t>PKU Easy Shake &amp; Go</t>
  </si>
  <si>
    <t>Amino acid formula with fat, carbohydrate, vitamins, minerals, trace elements and medium chain triglycerides</t>
  </si>
  <si>
    <t>Oral powder 400 g (Alfamino Junior)</t>
  </si>
  <si>
    <t>Alfamino Junior</t>
  </si>
  <si>
    <t>Nestle Australia Ltd</t>
  </si>
  <si>
    <t>Oral powder 400 g (Essential Care Jr)</t>
  </si>
  <si>
    <t>Essential Care Jr</t>
  </si>
  <si>
    <t>Cortex Health Pty Ltd</t>
  </si>
  <si>
    <t>Oral powder 400 g (Neocate Junior)</t>
  </si>
  <si>
    <t>Neocate Junior</t>
  </si>
  <si>
    <t>Nutricia Australia Pty Limited</t>
  </si>
  <si>
    <t>Oral powder 800 g (Essential Care Jr)</t>
  </si>
  <si>
    <t>Axitinib</t>
  </si>
  <si>
    <t>Inlyta</t>
  </si>
  <si>
    <t>Tablet 5 mg</t>
  </si>
  <si>
    <t>Citrulline</t>
  </si>
  <si>
    <t>Tablet 1 g, 300 (Citrulline Easy)</t>
  </si>
  <si>
    <t>Citrulline Easy</t>
  </si>
  <si>
    <t>Crizotinib</t>
  </si>
  <si>
    <t>Xalkori</t>
  </si>
  <si>
    <t>Febuxostat</t>
  </si>
  <si>
    <t>Tablet 80 mg</t>
  </si>
  <si>
    <t>Adenuric</t>
  </si>
  <si>
    <t>A.Menarini Australia Pty Limited</t>
  </si>
  <si>
    <t>Lisdexamfetamine</t>
  </si>
  <si>
    <t>Capsule containing lisdexamfetamine dimesilate 20 mg</t>
  </si>
  <si>
    <t>Vyvanse</t>
  </si>
  <si>
    <t>Capsule containing lisdexamfetamine dimesilate 30 mg</t>
  </si>
  <si>
    <t>Capsule containing lisdexamfetamine dimesilate 40 mg</t>
  </si>
  <si>
    <t>Capsule containing lisdexamfetamine dimesilate 50 mg</t>
  </si>
  <si>
    <t>Capsule containing lisdexamfetamine dimesilate 60 mg</t>
  </si>
  <si>
    <t>Capsule containing lisdexamfetamine dimesilate 70 mg</t>
  </si>
  <si>
    <t>Lutropin alfa</t>
  </si>
  <si>
    <t>Powder for injection 75 I.U. with solvent</t>
  </si>
  <si>
    <t>Luveris</t>
  </si>
  <si>
    <t>Merck Healthcare Pty Ltd</t>
  </si>
  <si>
    <t>Obinutuzumab</t>
  </si>
  <si>
    <t>Solution for I.V. infusion 1000 mg in 40 mL</t>
  </si>
  <si>
    <t>Gazyva</t>
  </si>
  <si>
    <t>Pembrolizumab</t>
  </si>
  <si>
    <t>Solution concentrate for I.V. infusion 100 mg in 4 mL</t>
  </si>
  <si>
    <t>Keytruda</t>
  </si>
  <si>
    <t>Merck Sharp &amp; Dohme (Australia) Pty Ltd</t>
  </si>
  <si>
    <t>Pertuzumab</t>
  </si>
  <si>
    <t>Solution for I.V. infusion 420 mg in 14 mL</t>
  </si>
  <si>
    <t>Perjeta</t>
  </si>
  <si>
    <t>Ponatinib</t>
  </si>
  <si>
    <t>Tablet 15 mg (as hydrochloride)</t>
  </si>
  <si>
    <t>Iclusig</t>
  </si>
  <si>
    <t>Tablet 45 mg (as hydrochloride)</t>
  </si>
  <si>
    <t>Protein formula with amino acids, carbohydrates, vitamins and minerals without phenylalanine, and supplemented with docosahexaenoic acid</t>
  </si>
  <si>
    <t>Oral liquid 130 mL, 30 (PKU Easy)</t>
  </si>
  <si>
    <t>PKU Easy</t>
  </si>
  <si>
    <t>Ruxolitinib</t>
  </si>
  <si>
    <t>Jakavi</t>
  </si>
  <si>
    <t>Tablet 10 mg</t>
  </si>
  <si>
    <t>Tablet 20 mg</t>
  </si>
  <si>
    <t>Secukinumab</t>
  </si>
  <si>
    <t>Injection 150 mg in 1 mL pre-filled pen</t>
  </si>
  <si>
    <t>Cosentyx</t>
  </si>
  <si>
    <t>Tofacitinib</t>
  </si>
  <si>
    <t>Oral solution 1 mg per mL, 240 mL</t>
  </si>
  <si>
    <t>Xeljanz</t>
  </si>
  <si>
    <t>Trametinib</t>
  </si>
  <si>
    <t>Powder for oral solution 50 micrograms per mL (as dimethylsulfoxide), 90 mL</t>
  </si>
  <si>
    <t>Mekinist</t>
  </si>
  <si>
    <t>Tablet 500 micrograms</t>
  </si>
  <si>
    <t>Tablet 2 mg</t>
  </si>
  <si>
    <t>Trastuzumab emtansine</t>
  </si>
  <si>
    <t>Powder for I.V. infusion 100 mg</t>
  </si>
  <si>
    <t>Kadcyla</t>
  </si>
  <si>
    <t>Powder for I.V. infusion 160 mg</t>
  </si>
  <si>
    <t>Vedolizumab</t>
  </si>
  <si>
    <t>Injection 108 mg in 0.68 mL single use pre-filled pen</t>
  </si>
  <si>
    <t>Entyvio</t>
  </si>
  <si>
    <t>Powder for injection 300 mg</t>
  </si>
  <si>
    <t>Adapalene with benzoyl peroxide</t>
  </si>
  <si>
    <t>Gel 1 mg-25 mg per g, 30 g</t>
  </si>
  <si>
    <t>Epiduo</t>
  </si>
  <si>
    <t>Galderma Australia Pty Ltd</t>
  </si>
  <si>
    <t>Oral liquid 125 mL, 36 (HCU Anamix junior LQ)</t>
  </si>
  <si>
    <t>HCU Anamix junior LQ</t>
  </si>
  <si>
    <t>Amino acid synthetic formula supplemented with long chain polyunsaturated fatty acids and medium chain triglycerides</t>
  </si>
  <si>
    <t>Oral powder with 2'-fucosyllactose and lacto-N-neotetraose, 400 g (Alfamino)</t>
  </si>
  <si>
    <t>Alfamino</t>
  </si>
  <si>
    <t>Oral powder 400 g (Neocate Gold)</t>
  </si>
  <si>
    <t>Neocate Gold</t>
  </si>
  <si>
    <t>Cetrorelix</t>
  </si>
  <si>
    <t>Powder for injection 250 micrograms (as acetate) with diluent</t>
  </si>
  <si>
    <t>Cetrotide</t>
  </si>
  <si>
    <t>Citrulline with carbohydrate</t>
  </si>
  <si>
    <t>Sachets of oral powder 4 g containing 1 g citrulline, 30 (Citrulline 1000)</t>
  </si>
  <si>
    <t>Citrulline 1000</t>
  </si>
  <si>
    <t>Degarelix</t>
  </si>
  <si>
    <t>Powder for injection 80 mg (as acetate), injection set</t>
  </si>
  <si>
    <t>Firmagon 80mg</t>
  </si>
  <si>
    <t>Ferring Pharmaceuticals Pty Limited</t>
  </si>
  <si>
    <t>Powder for injection 120 mg (as acetate), 2, injection set</t>
  </si>
  <si>
    <t>Firmagon 120mg</t>
  </si>
  <si>
    <t>Eletriptan</t>
  </si>
  <si>
    <t>Tablet 40 mg (as hydrobromide)</t>
  </si>
  <si>
    <t>Relpax</t>
  </si>
  <si>
    <t>Upjohn Australia Pty Ltd</t>
  </si>
  <si>
    <t>Tablet 80 mg (as hydrobromide)</t>
  </si>
  <si>
    <t>Epoetin lambda</t>
  </si>
  <si>
    <t>Injection 1,000 units in 0.5 mL pre-filled syringe</t>
  </si>
  <si>
    <t>Novicrit</t>
  </si>
  <si>
    <t>Sandoz Pty Ltd</t>
  </si>
  <si>
    <t>Injection 10,000 units in 1 mL pre-filled syringe</t>
  </si>
  <si>
    <t>Injection 2,000 units in 1 mL pre-filled syringe</t>
  </si>
  <si>
    <t>Injection 3,000 units in 0.3 mL pre-filled syringe</t>
  </si>
  <si>
    <t>Injection 4,000 units in 0.4 mL pre-filled syringe</t>
  </si>
  <si>
    <t>Injection 5,000 units in 0.5 mL pre-filled syringe</t>
  </si>
  <si>
    <t>Injection 6,000 units in 0.6 mL pre-filled syringe</t>
  </si>
  <si>
    <t>Injection 8,000 units in 0.8 mL pre-filled syringe</t>
  </si>
  <si>
    <t>Golimumab</t>
  </si>
  <si>
    <t>Injection 50 mg in 0.5 mL single use pre-filled pen</t>
  </si>
  <si>
    <t>Simponi</t>
  </si>
  <si>
    <t>Injection 100 mg in 1 mL single use pre-filled pen</t>
  </si>
  <si>
    <t>Injection 50 mg in 0.5 mL single use pre-filled syringe</t>
  </si>
  <si>
    <t>Romiplostim</t>
  </si>
  <si>
    <t>Powder for injection 375 micrograms</t>
  </si>
  <si>
    <t>Nplate</t>
  </si>
  <si>
    <t>Powder for injection 625 micrograms</t>
  </si>
  <si>
    <t>Vildagliptin</t>
  </si>
  <si>
    <t>Tablet 50 mg</t>
  </si>
  <si>
    <t>Galvus</t>
  </si>
  <si>
    <r>
      <t xml:space="preserve">Fifteen year Anniversary Price Reduction under section 99ACKA of the </t>
    </r>
    <r>
      <rPr>
        <b/>
        <i/>
        <sz val="11"/>
        <color theme="1"/>
        <rFont val="Aptos Narrow"/>
        <family val="2"/>
        <scheme val="minor"/>
      </rPr>
      <t>National Health Act 1953
Indicative Pricing - FED 1 April 2026</t>
    </r>
  </si>
  <si>
    <r>
      <t xml:space="preserve">Ten year Anniversary Price Reduction under section 99ACJA of the </t>
    </r>
    <r>
      <rPr>
        <b/>
        <i/>
        <sz val="11"/>
        <color theme="1"/>
        <rFont val="Aptos Narrow"/>
        <family val="2"/>
        <scheme val="minor"/>
      </rPr>
      <t>National Health Act 1953
Indicative Pricing - FED 1 April 2026</t>
    </r>
  </si>
  <si>
    <t>Proposed AEMP as at 1 April 2026</t>
  </si>
  <si>
    <t>Amino acid formula with fat, carbohydrate, vitamins, minerals, and trace elements, without methionine and supplemented with docosahexaenoic acid</t>
  </si>
  <si>
    <t>Azacitidine</t>
  </si>
  <si>
    <t>Tablet 200 mg</t>
  </si>
  <si>
    <t>Tablet 300 mg</t>
  </si>
  <si>
    <t>Onureg</t>
  </si>
  <si>
    <t>Bristol-Myers Squibb Australia Pty Ltd</t>
  </si>
  <si>
    <t>Legal Instrument Drug</t>
  </si>
  <si>
    <t>Vildagliptin with metformin</t>
  </si>
  <si>
    <t>Tablet containing 50 mg vildagliptin with 500 mg metformin hydrochloride</t>
  </si>
  <si>
    <t>Galvumet 50/500</t>
  </si>
  <si>
    <t>Tablet containing 50 mg vildagliptin with 850 mg metformin hydrochloride</t>
  </si>
  <si>
    <t>Galvumet 50/850</t>
  </si>
  <si>
    <t>Tablet containing 50 mg vildagliptin with 1000 mg metformin hydrochloride</t>
  </si>
  <si>
    <t>Galvumet 50/1000</t>
  </si>
  <si>
    <t>Brinzolamide with timolol</t>
  </si>
  <si>
    <t>Eye drops 10 mg brinzolamide with timolol 5 mg (as maleate) per mL, 5 mL</t>
  </si>
  <si>
    <t>Azarga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</si>
</sst>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  <numFmt numFmtId="165" formatCode="0.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0"/>
      <name val="Aptos Narrow"/>
      <family val="2"/>
      <scheme val="minor"/>
    </font>
    <font>
      <sz val="10"/>
      <name val="Calibri"/>
      <family val="2"/>
    </font>
    <font>
      <sz val="10"/>
      <color indexed="8"/>
      <name val="Calibri"/>
      <family val="2"/>
    </font>
    <font>
      <sz val="10"/>
      <color theme="1"/>
      <name val="Aptos Narrow"/>
      <family val="2"/>
      <scheme val="minor"/>
    </font>
    <font>
      <sz val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5" fillId="2" borderId="3" xfId="0" applyFont="1" applyFill="1" applyBorder="1" applyAlignment="1">
      <alignment horizontal="left" vertical="top" wrapText="1"/>
    </xf>
    <xf numFmtId="164" fontId="6" fillId="2" borderId="3" xfId="0" applyNumberFormat="1" applyFont="1" applyFill="1" applyBorder="1" applyAlignment="1">
      <alignment horizontal="left" vertical="top" wrapText="1"/>
    </xf>
    <xf numFmtId="164" fontId="5" fillId="2" borderId="3" xfId="0" applyNumberFormat="1" applyFont="1" applyFill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8" fillId="0" borderId="3" xfId="0" applyFont="1" applyBorder="1"/>
    <xf numFmtId="164" fontId="8" fillId="0" borderId="3" xfId="0" applyNumberFormat="1" applyFont="1" applyBorder="1"/>
    <xf numFmtId="0" fontId="8" fillId="0" borderId="3" xfId="0" applyFont="1" applyBorder="1" applyAlignment="1">
      <alignment vertical="top" wrapText="1"/>
    </xf>
    <xf numFmtId="0" fontId="8" fillId="0" borderId="3" xfId="0" applyFont="1" applyBorder="1" applyAlignment="1">
      <alignment wrapText="1"/>
    </xf>
    <xf numFmtId="0" fontId="8" fillId="0" borderId="3" xfId="0" applyFont="1" applyBorder="1" applyAlignment="1">
      <alignment horizontal="left" vertical="top"/>
    </xf>
    <xf numFmtId="8" fontId="8" fillId="0" borderId="3" xfId="0" applyNumberFormat="1" applyFont="1" applyBorder="1" applyAlignment="1">
      <alignment horizontal="right" vertical="top"/>
    </xf>
    <xf numFmtId="8" fontId="8" fillId="0" borderId="3" xfId="0" applyNumberFormat="1" applyFont="1" applyBorder="1" applyAlignment="1">
      <alignment vertical="top"/>
    </xf>
    <xf numFmtId="164" fontId="8" fillId="0" borderId="3" xfId="0" applyNumberFormat="1" applyFont="1" applyBorder="1" applyAlignment="1">
      <alignment horizontal="right" vertical="top"/>
    </xf>
    <xf numFmtId="164" fontId="8" fillId="0" borderId="3" xfId="0" applyNumberFormat="1" applyFont="1" applyBorder="1" applyAlignment="1">
      <alignment vertical="top"/>
    </xf>
    <xf numFmtId="0" fontId="7" fillId="0" borderId="3" xfId="0" applyFont="1" applyBorder="1" applyAlignment="1">
      <alignment horizontal="left" vertical="top"/>
    </xf>
    <xf numFmtId="164" fontId="7" fillId="0" borderId="3" xfId="0" applyNumberFormat="1" applyFont="1" applyBorder="1" applyAlignment="1">
      <alignment horizontal="right" vertical="top"/>
    </xf>
    <xf numFmtId="164" fontId="7" fillId="0" borderId="3" xfId="0" applyNumberFormat="1" applyFont="1" applyBorder="1" applyAlignment="1">
      <alignment vertical="top"/>
    </xf>
    <xf numFmtId="0" fontId="8" fillId="0" borderId="3" xfId="0" applyFont="1" applyBorder="1" applyAlignment="1">
      <alignment vertical="top"/>
    </xf>
    <xf numFmtId="0" fontId="7" fillId="0" borderId="3" xfId="0" applyFont="1" applyBorder="1" applyAlignment="1">
      <alignment vertical="center" wrapText="1"/>
    </xf>
    <xf numFmtId="0" fontId="5" fillId="2" borderId="4" xfId="0" applyFont="1" applyFill="1" applyBorder="1" applyAlignment="1">
      <alignment horizontal="left" vertical="top" wrapText="1"/>
    </xf>
    <xf numFmtId="164" fontId="6" fillId="2" borderId="4" xfId="0" applyNumberFormat="1" applyFont="1" applyFill="1" applyBorder="1" applyAlignment="1">
      <alignment horizontal="left" vertical="top" wrapText="1"/>
    </xf>
    <xf numFmtId="164" fontId="5" fillId="2" borderId="4" xfId="0" applyNumberFormat="1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164" fontId="8" fillId="0" borderId="0" xfId="0" applyNumberFormat="1" applyFont="1" applyAlignment="1">
      <alignment horizontal="right" vertical="top"/>
    </xf>
    <xf numFmtId="164" fontId="8" fillId="0" borderId="0" xfId="0" applyNumberFormat="1" applyFont="1" applyAlignment="1">
      <alignment vertical="top"/>
    </xf>
    <xf numFmtId="164" fontId="7" fillId="0" borderId="0" xfId="0" applyNumberFormat="1" applyFont="1" applyAlignment="1">
      <alignment vertical="top"/>
    </xf>
    <xf numFmtId="0" fontId="8" fillId="0" borderId="0" xfId="0" applyFont="1" applyAlignment="1">
      <alignment wrapText="1"/>
    </xf>
    <xf numFmtId="0" fontId="8" fillId="0" borderId="0" xfId="0" applyFont="1"/>
    <xf numFmtId="164" fontId="8" fillId="0" borderId="0" xfId="0" applyNumberFormat="1" applyFont="1"/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vertical="top"/>
    </xf>
    <xf numFmtId="0" fontId="9" fillId="0" borderId="3" xfId="0" applyFont="1" applyBorder="1" applyAlignment="1">
      <alignment vertical="top" wrapText="1"/>
    </xf>
    <xf numFmtId="164" fontId="9" fillId="0" borderId="3" xfId="0" applyNumberFormat="1" applyFont="1" applyBorder="1" applyAlignment="1">
      <alignment vertical="top"/>
    </xf>
    <xf numFmtId="0" fontId="9" fillId="0" borderId="3" xfId="0" applyFont="1" applyBorder="1" applyAlignment="1">
      <alignment vertical="top"/>
    </xf>
    <xf numFmtId="0" fontId="9" fillId="0" borderId="3" xfId="0" applyFont="1" applyBorder="1" applyAlignment="1">
      <alignment wrapText="1"/>
    </xf>
    <xf numFmtId="164" fontId="9" fillId="0" borderId="3" xfId="0" applyNumberFormat="1" applyFont="1" applyBorder="1" applyAlignment="1">
      <alignment horizontal="right" vertical="top"/>
    </xf>
    <xf numFmtId="8" fontId="9" fillId="0" borderId="3" xfId="0" applyNumberFormat="1" applyFont="1" applyBorder="1" applyAlignment="1">
      <alignment vertical="top"/>
    </xf>
    <xf numFmtId="8" fontId="9" fillId="0" borderId="3" xfId="0" applyNumberFormat="1" applyFont="1" applyBorder="1" applyAlignment="1">
      <alignment horizontal="right" vertical="top"/>
    </xf>
    <xf numFmtId="164" fontId="10" fillId="0" borderId="3" xfId="0" applyNumberFormat="1" applyFont="1" applyBorder="1" applyAlignment="1">
      <alignment vertical="top"/>
    </xf>
    <xf numFmtId="164" fontId="9" fillId="0" borderId="3" xfId="0" applyNumberFormat="1" applyFont="1" applyBorder="1"/>
    <xf numFmtId="0" fontId="9" fillId="0" borderId="3" xfId="0" applyFont="1" applyBorder="1"/>
    <xf numFmtId="0" fontId="10" fillId="0" borderId="3" xfId="0" applyFont="1" applyBorder="1" applyAlignment="1">
      <alignment vertical="top" wrapText="1"/>
    </xf>
    <xf numFmtId="0" fontId="10" fillId="0" borderId="3" xfId="0" applyFont="1" applyBorder="1" applyAlignment="1">
      <alignment vertical="top"/>
    </xf>
    <xf numFmtId="164" fontId="10" fillId="0" borderId="3" xfId="0" applyNumberFormat="1" applyFont="1" applyBorder="1" applyAlignment="1">
      <alignment horizontal="right" vertical="top"/>
    </xf>
    <xf numFmtId="8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vertical="top"/>
    </xf>
    <xf numFmtId="0" fontId="2" fillId="2" borderId="1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</cellXfs>
  <cellStyles count="4">
    <cellStyle name="Currency 2" xfId="1" xr:uid="{4F545754-66A4-4B04-81D6-0BB358485FBC}"/>
    <cellStyle name="Currency 3" xfId="2" xr:uid="{3D691274-210F-4E30-9A03-B7DB863C45C0}"/>
    <cellStyle name="Currency 4" xfId="3" xr:uid="{6B1AC3A4-E410-4655-9076-E83B5014919E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FCCF8-E639-443E-B4C6-D7383B089462}">
  <dimension ref="A1:G48"/>
  <sheetViews>
    <sheetView zoomScaleNormal="100" workbookViewId="0">
      <selection activeCell="A46" sqref="A46"/>
    </sheetView>
  </sheetViews>
  <sheetFormatPr defaultRowHeight="14.4" x14ac:dyDescent="0.3"/>
  <cols>
    <col min="1" max="1" width="45.6640625" customWidth="1"/>
    <col min="2" max="2" width="47.88671875" customWidth="1"/>
    <col min="3" max="3" width="18.44140625" customWidth="1"/>
    <col min="4" max="4" width="36.6640625" customWidth="1"/>
    <col min="5" max="5" width="18.44140625" customWidth="1"/>
    <col min="6" max="6" width="23.109375" customWidth="1"/>
    <col min="7" max="7" width="9.109375" bestFit="1" customWidth="1"/>
  </cols>
  <sheetData>
    <row r="1" spans="1:7" ht="29.25" customHeight="1" x14ac:dyDescent="0.3">
      <c r="A1" s="51" t="s">
        <v>4</v>
      </c>
      <c r="B1" s="51"/>
      <c r="C1" s="51"/>
      <c r="D1" s="51"/>
      <c r="E1" s="51"/>
      <c r="F1" s="51"/>
    </row>
    <row r="2" spans="1:7" x14ac:dyDescent="0.3">
      <c r="A2" s="52"/>
      <c r="B2" s="52"/>
      <c r="C2" s="52"/>
      <c r="D2" s="52"/>
      <c r="E2" s="52"/>
      <c r="F2" s="52"/>
    </row>
    <row r="3" spans="1:7" ht="27.6" x14ac:dyDescent="0.3">
      <c r="A3" s="1" t="s">
        <v>0</v>
      </c>
      <c r="B3" s="1" t="s">
        <v>1</v>
      </c>
      <c r="C3" s="1" t="s">
        <v>2</v>
      </c>
      <c r="D3" s="1" t="s">
        <v>3</v>
      </c>
      <c r="E3" s="2" t="s">
        <v>103</v>
      </c>
      <c r="F3" s="3" t="s">
        <v>238</v>
      </c>
    </row>
    <row r="4" spans="1:7" x14ac:dyDescent="0.3">
      <c r="A4" s="4" t="s">
        <v>5</v>
      </c>
      <c r="B4" s="4" t="s">
        <v>6</v>
      </c>
      <c r="C4" s="10" t="s">
        <v>7</v>
      </c>
      <c r="D4" s="10" t="s">
        <v>8</v>
      </c>
      <c r="E4" s="11">
        <v>7251.97</v>
      </c>
      <c r="F4" s="12">
        <v>6889.37</v>
      </c>
      <c r="G4" s="47"/>
    </row>
    <row r="5" spans="1:7" ht="27.6" x14ac:dyDescent="0.3">
      <c r="A5" s="4" t="s">
        <v>9</v>
      </c>
      <c r="B5" s="4" t="s">
        <v>10</v>
      </c>
      <c r="C5" s="10" t="s">
        <v>11</v>
      </c>
      <c r="D5" s="10" t="s">
        <v>12</v>
      </c>
      <c r="E5" s="11">
        <v>299.47000000000003</v>
      </c>
      <c r="F5" s="13">
        <v>284.5</v>
      </c>
      <c r="G5" s="47"/>
    </row>
    <row r="6" spans="1:7" ht="27.6" x14ac:dyDescent="0.3">
      <c r="A6" s="4" t="s">
        <v>13</v>
      </c>
      <c r="B6" s="4" t="s">
        <v>14</v>
      </c>
      <c r="C6" s="10" t="s">
        <v>15</v>
      </c>
      <c r="D6" s="10" t="s">
        <v>12</v>
      </c>
      <c r="E6" s="11">
        <v>560.03</v>
      </c>
      <c r="F6" s="12">
        <v>532.03</v>
      </c>
      <c r="G6" s="47"/>
    </row>
    <row r="7" spans="1:7" ht="27.6" x14ac:dyDescent="0.3">
      <c r="A7" s="4" t="s">
        <v>16</v>
      </c>
      <c r="B7" s="4" t="s">
        <v>17</v>
      </c>
      <c r="C7" s="10" t="s">
        <v>18</v>
      </c>
      <c r="D7" s="10" t="s">
        <v>12</v>
      </c>
      <c r="E7" s="11">
        <v>560.03</v>
      </c>
      <c r="F7" s="12">
        <v>532.03</v>
      </c>
      <c r="G7" s="47"/>
    </row>
    <row r="8" spans="1:7" ht="27.6" x14ac:dyDescent="0.3">
      <c r="A8" s="4" t="s">
        <v>19</v>
      </c>
      <c r="B8" s="4" t="s">
        <v>20</v>
      </c>
      <c r="C8" s="10" t="s">
        <v>21</v>
      </c>
      <c r="D8" s="10" t="s">
        <v>12</v>
      </c>
      <c r="E8" s="11">
        <v>560.03</v>
      </c>
      <c r="F8" s="12">
        <v>532.03</v>
      </c>
      <c r="G8" s="47"/>
    </row>
    <row r="9" spans="1:7" ht="27.6" x14ac:dyDescent="0.3">
      <c r="A9" s="4" t="s">
        <v>22</v>
      </c>
      <c r="B9" s="4" t="s">
        <v>23</v>
      </c>
      <c r="C9" s="10" t="s">
        <v>24</v>
      </c>
      <c r="D9" s="10" t="s">
        <v>25</v>
      </c>
      <c r="E9" s="11">
        <v>234.91</v>
      </c>
      <c r="F9" s="12">
        <v>223.17</v>
      </c>
      <c r="G9" s="47"/>
    </row>
    <row r="10" spans="1:7" x14ac:dyDescent="0.3">
      <c r="A10" s="4" t="s">
        <v>22</v>
      </c>
      <c r="B10" s="4" t="s">
        <v>26</v>
      </c>
      <c r="C10" s="10" t="s">
        <v>24</v>
      </c>
      <c r="D10" s="10" t="s">
        <v>25</v>
      </c>
      <c r="E10" s="11">
        <v>571.96</v>
      </c>
      <c r="F10" s="12">
        <v>543.36</v>
      </c>
      <c r="G10" s="47"/>
    </row>
    <row r="11" spans="1:7" x14ac:dyDescent="0.3">
      <c r="A11" s="4" t="s">
        <v>27</v>
      </c>
      <c r="B11" s="4" t="s">
        <v>28</v>
      </c>
      <c r="C11" s="10" t="s">
        <v>29</v>
      </c>
      <c r="D11" s="10" t="s">
        <v>30</v>
      </c>
      <c r="E11" s="11">
        <v>6653.08</v>
      </c>
      <c r="F11" s="12">
        <v>6320.43</v>
      </c>
      <c r="G11" s="47"/>
    </row>
    <row r="12" spans="1:7" x14ac:dyDescent="0.3">
      <c r="A12" s="4" t="s">
        <v>27</v>
      </c>
      <c r="B12" s="4" t="s">
        <v>26</v>
      </c>
      <c r="C12" s="10" t="s">
        <v>29</v>
      </c>
      <c r="D12" s="10" t="s">
        <v>30</v>
      </c>
      <c r="E12" s="11">
        <v>1663.27</v>
      </c>
      <c r="F12" s="12">
        <v>1580.11</v>
      </c>
      <c r="G12" s="47"/>
    </row>
    <row r="13" spans="1:7" x14ac:dyDescent="0.3">
      <c r="A13" s="4" t="s">
        <v>27</v>
      </c>
      <c r="B13" s="4" t="s">
        <v>31</v>
      </c>
      <c r="C13" s="10" t="s">
        <v>29</v>
      </c>
      <c r="D13" s="10" t="s">
        <v>30</v>
      </c>
      <c r="E13" s="11">
        <v>6653.08</v>
      </c>
      <c r="F13" s="12">
        <v>6320.43</v>
      </c>
      <c r="G13" s="47"/>
    </row>
    <row r="14" spans="1:7" x14ac:dyDescent="0.3">
      <c r="A14" s="4" t="s">
        <v>27</v>
      </c>
      <c r="B14" s="4" t="s">
        <v>32</v>
      </c>
      <c r="C14" s="10" t="s">
        <v>29</v>
      </c>
      <c r="D14" s="10" t="s">
        <v>30</v>
      </c>
      <c r="E14" s="11">
        <v>6653.08</v>
      </c>
      <c r="F14" s="12">
        <v>6320.43</v>
      </c>
      <c r="G14" s="47"/>
    </row>
    <row r="15" spans="1:7" x14ac:dyDescent="0.3">
      <c r="A15" s="4" t="s">
        <v>33</v>
      </c>
      <c r="B15" s="4" t="s">
        <v>34</v>
      </c>
      <c r="C15" s="10" t="s">
        <v>35</v>
      </c>
      <c r="D15" s="10" t="s">
        <v>36</v>
      </c>
      <c r="E15" s="11">
        <v>584.19000000000005</v>
      </c>
      <c r="F15" s="12">
        <v>554.98</v>
      </c>
      <c r="G15" s="47"/>
    </row>
    <row r="16" spans="1:7" x14ac:dyDescent="0.3">
      <c r="A16" s="4" t="s">
        <v>33</v>
      </c>
      <c r="B16" s="4" t="s">
        <v>37</v>
      </c>
      <c r="C16" s="10" t="s">
        <v>35</v>
      </c>
      <c r="D16" s="10" t="s">
        <v>36</v>
      </c>
      <c r="E16" s="13">
        <v>2336.7600000000002</v>
      </c>
      <c r="F16" s="14">
        <v>2219.92</v>
      </c>
      <c r="G16" s="47"/>
    </row>
    <row r="17" spans="1:7" ht="27.6" x14ac:dyDescent="0.3">
      <c r="A17" s="4" t="s">
        <v>33</v>
      </c>
      <c r="B17" s="4" t="s">
        <v>38</v>
      </c>
      <c r="C17" s="10" t="s">
        <v>39</v>
      </c>
      <c r="D17" s="10" t="s">
        <v>36</v>
      </c>
      <c r="E17" s="13">
        <v>7010.28</v>
      </c>
      <c r="F17" s="14">
        <v>6659.77</v>
      </c>
      <c r="G17" s="47"/>
    </row>
    <row r="18" spans="1:7" x14ac:dyDescent="0.3">
      <c r="A18" s="4" t="s">
        <v>40</v>
      </c>
      <c r="B18" s="4" t="s">
        <v>41</v>
      </c>
      <c r="C18" s="10" t="s">
        <v>42</v>
      </c>
      <c r="D18" s="10" t="s">
        <v>43</v>
      </c>
      <c r="E18" s="13">
        <v>1609.86</v>
      </c>
      <c r="F18" s="14">
        <v>1529.37</v>
      </c>
      <c r="G18" s="47"/>
    </row>
    <row r="19" spans="1:7" x14ac:dyDescent="0.3">
      <c r="A19" s="4" t="s">
        <v>40</v>
      </c>
      <c r="B19" s="4" t="s">
        <v>44</v>
      </c>
      <c r="C19" s="10" t="s">
        <v>42</v>
      </c>
      <c r="D19" s="10" t="s">
        <v>43</v>
      </c>
      <c r="E19" s="13">
        <v>1609.86</v>
      </c>
      <c r="F19" s="14">
        <v>1529.37</v>
      </c>
      <c r="G19" s="47"/>
    </row>
    <row r="20" spans="1:7" x14ac:dyDescent="0.3">
      <c r="A20" s="5" t="s">
        <v>45</v>
      </c>
      <c r="B20" s="5" t="s">
        <v>46</v>
      </c>
      <c r="C20" s="15" t="s">
        <v>47</v>
      </c>
      <c r="D20" s="15" t="s">
        <v>48</v>
      </c>
      <c r="E20" s="16">
        <v>7128.3</v>
      </c>
      <c r="F20" s="17">
        <v>6771.89</v>
      </c>
      <c r="G20" s="47"/>
    </row>
    <row r="21" spans="1:7" x14ac:dyDescent="0.3">
      <c r="A21" s="5" t="s">
        <v>49</v>
      </c>
      <c r="B21" s="5" t="s">
        <v>50</v>
      </c>
      <c r="C21" s="15" t="s">
        <v>51</v>
      </c>
      <c r="D21" s="15" t="s">
        <v>52</v>
      </c>
      <c r="E21" s="16">
        <v>6602.59</v>
      </c>
      <c r="F21" s="17">
        <v>6272.46</v>
      </c>
      <c r="G21" s="47"/>
    </row>
    <row r="22" spans="1:7" x14ac:dyDescent="0.3">
      <c r="A22" s="4" t="s">
        <v>49</v>
      </c>
      <c r="B22" s="4" t="s">
        <v>6</v>
      </c>
      <c r="C22" s="10" t="s">
        <v>51</v>
      </c>
      <c r="D22" s="10" t="s">
        <v>52</v>
      </c>
      <c r="E22" s="13">
        <v>6602.59</v>
      </c>
      <c r="F22" s="14">
        <v>6272.46</v>
      </c>
      <c r="G22" s="47"/>
    </row>
    <row r="23" spans="1:7" x14ac:dyDescent="0.3">
      <c r="A23" s="4" t="s">
        <v>53</v>
      </c>
      <c r="B23" s="4" t="s">
        <v>54</v>
      </c>
      <c r="C23" s="10" t="s">
        <v>55</v>
      </c>
      <c r="D23" s="10" t="s">
        <v>56</v>
      </c>
      <c r="E23" s="13">
        <v>2507.2800000000002</v>
      </c>
      <c r="F23" s="14">
        <v>2381.92</v>
      </c>
      <c r="G23" s="47"/>
    </row>
    <row r="24" spans="1:7" x14ac:dyDescent="0.3">
      <c r="A24" s="4" t="s">
        <v>57</v>
      </c>
      <c r="B24" s="4" t="s">
        <v>58</v>
      </c>
      <c r="C24" s="10" t="s">
        <v>59</v>
      </c>
      <c r="D24" s="10" t="s">
        <v>60</v>
      </c>
      <c r="E24" s="13">
        <v>2058.29</v>
      </c>
      <c r="F24" s="14">
        <v>1955.38</v>
      </c>
      <c r="G24" s="47"/>
    </row>
    <row r="25" spans="1:7" ht="27.6" x14ac:dyDescent="0.3">
      <c r="A25" s="4" t="s">
        <v>57</v>
      </c>
      <c r="B25" s="4" t="s">
        <v>61</v>
      </c>
      <c r="C25" s="10" t="s">
        <v>59</v>
      </c>
      <c r="D25" s="10" t="s">
        <v>60</v>
      </c>
      <c r="E25" s="13">
        <v>514.57000000000005</v>
      </c>
      <c r="F25" s="14">
        <v>488.84</v>
      </c>
      <c r="G25" s="47"/>
    </row>
    <row r="26" spans="1:7" ht="27.6" x14ac:dyDescent="0.3">
      <c r="A26" s="4" t="s">
        <v>62</v>
      </c>
      <c r="B26" s="4" t="s">
        <v>63</v>
      </c>
      <c r="C26" s="10" t="s">
        <v>64</v>
      </c>
      <c r="D26" s="10" t="s">
        <v>65</v>
      </c>
      <c r="E26" s="13">
        <v>150.5</v>
      </c>
      <c r="F26" s="14">
        <v>142.97999999999999</v>
      </c>
      <c r="G26" s="47"/>
    </row>
    <row r="27" spans="1:7" x14ac:dyDescent="0.3">
      <c r="A27" s="4" t="s">
        <v>66</v>
      </c>
      <c r="B27" s="4" t="s">
        <v>67</v>
      </c>
      <c r="C27" s="10" t="s">
        <v>68</v>
      </c>
      <c r="D27" s="10" t="s">
        <v>25</v>
      </c>
      <c r="E27" s="13">
        <v>352.24</v>
      </c>
      <c r="F27" s="14">
        <v>334.63</v>
      </c>
      <c r="G27" s="47"/>
    </row>
    <row r="28" spans="1:7" x14ac:dyDescent="0.3">
      <c r="A28" s="4" t="s">
        <v>69</v>
      </c>
      <c r="B28" s="4" t="s">
        <v>70</v>
      </c>
      <c r="C28" s="10" t="s">
        <v>71</v>
      </c>
      <c r="D28" s="10" t="s">
        <v>36</v>
      </c>
      <c r="E28" s="13">
        <v>3450</v>
      </c>
      <c r="F28" s="14">
        <v>3277.5</v>
      </c>
      <c r="G28" s="47"/>
    </row>
    <row r="29" spans="1:7" x14ac:dyDescent="0.3">
      <c r="A29" s="4" t="s">
        <v>69</v>
      </c>
      <c r="B29" s="4" t="s">
        <v>72</v>
      </c>
      <c r="C29" s="10" t="s">
        <v>71</v>
      </c>
      <c r="D29" s="10" t="s">
        <v>36</v>
      </c>
      <c r="E29" s="13">
        <v>3450</v>
      </c>
      <c r="F29" s="14">
        <v>3277.5</v>
      </c>
      <c r="G29" s="47"/>
    </row>
    <row r="30" spans="1:7" x14ac:dyDescent="0.3">
      <c r="A30" s="4" t="s">
        <v>69</v>
      </c>
      <c r="B30" s="4" t="s">
        <v>73</v>
      </c>
      <c r="C30" s="10" t="s">
        <v>71</v>
      </c>
      <c r="D30" s="10" t="s">
        <v>36</v>
      </c>
      <c r="E30" s="13">
        <v>3450</v>
      </c>
      <c r="F30" s="14">
        <v>3277.5</v>
      </c>
      <c r="G30" s="47"/>
    </row>
    <row r="31" spans="1:7" x14ac:dyDescent="0.3">
      <c r="A31" s="4" t="s">
        <v>69</v>
      </c>
      <c r="B31" s="4" t="s">
        <v>74</v>
      </c>
      <c r="C31" s="10" t="s">
        <v>71</v>
      </c>
      <c r="D31" s="10" t="s">
        <v>36</v>
      </c>
      <c r="E31" s="13">
        <v>3450</v>
      </c>
      <c r="F31" s="14">
        <v>3277.5</v>
      </c>
      <c r="G31" s="47"/>
    </row>
    <row r="32" spans="1:7" x14ac:dyDescent="0.3">
      <c r="A32" s="4" t="s">
        <v>69</v>
      </c>
      <c r="B32" s="4" t="s">
        <v>75</v>
      </c>
      <c r="C32" s="10" t="s">
        <v>71</v>
      </c>
      <c r="D32" s="10" t="s">
        <v>36</v>
      </c>
      <c r="E32" s="13">
        <v>3450</v>
      </c>
      <c r="F32" s="14">
        <v>3277.5</v>
      </c>
      <c r="G32" s="47"/>
    </row>
    <row r="33" spans="1:7" x14ac:dyDescent="0.3">
      <c r="A33" s="4" t="s">
        <v>69</v>
      </c>
      <c r="B33" s="4" t="s">
        <v>76</v>
      </c>
      <c r="C33" s="10" t="s">
        <v>71</v>
      </c>
      <c r="D33" s="10" t="s">
        <v>36</v>
      </c>
      <c r="E33" s="13">
        <v>3450</v>
      </c>
      <c r="F33" s="14">
        <v>3277.5</v>
      </c>
      <c r="G33" s="47"/>
    </row>
    <row r="34" spans="1:7" x14ac:dyDescent="0.3">
      <c r="A34" s="4" t="s">
        <v>69</v>
      </c>
      <c r="B34" s="4" t="s">
        <v>77</v>
      </c>
      <c r="C34" s="10" t="s">
        <v>71</v>
      </c>
      <c r="D34" s="10" t="s">
        <v>36</v>
      </c>
      <c r="E34" s="13">
        <v>3450</v>
      </c>
      <c r="F34" s="14">
        <v>3277.5</v>
      </c>
      <c r="G34" s="47"/>
    </row>
    <row r="35" spans="1:7" x14ac:dyDescent="0.3">
      <c r="A35" s="4" t="s">
        <v>69</v>
      </c>
      <c r="B35" s="4" t="s">
        <v>78</v>
      </c>
      <c r="C35" s="10" t="s">
        <v>71</v>
      </c>
      <c r="D35" s="10" t="s">
        <v>36</v>
      </c>
      <c r="E35" s="13">
        <v>3450</v>
      </c>
      <c r="F35" s="14">
        <v>3277.5</v>
      </c>
      <c r="G35" s="47"/>
    </row>
    <row r="36" spans="1:7" x14ac:dyDescent="0.3">
      <c r="A36" s="4" t="s">
        <v>79</v>
      </c>
      <c r="B36" s="4" t="s">
        <v>80</v>
      </c>
      <c r="C36" s="10" t="s">
        <v>81</v>
      </c>
      <c r="D36" s="10" t="s">
        <v>82</v>
      </c>
      <c r="E36" s="13">
        <v>111.44</v>
      </c>
      <c r="F36" s="14">
        <v>105.87</v>
      </c>
      <c r="G36" s="47"/>
    </row>
    <row r="37" spans="1:7" x14ac:dyDescent="0.3">
      <c r="A37" s="4" t="s">
        <v>79</v>
      </c>
      <c r="B37" s="4" t="s">
        <v>83</v>
      </c>
      <c r="C37" s="10" t="s">
        <v>81</v>
      </c>
      <c r="D37" s="10" t="s">
        <v>82</v>
      </c>
      <c r="E37" s="13">
        <v>111.44</v>
      </c>
      <c r="F37" s="14">
        <v>105.87</v>
      </c>
      <c r="G37" s="47"/>
    </row>
    <row r="38" spans="1:7" x14ac:dyDescent="0.3">
      <c r="A38" s="4" t="s">
        <v>79</v>
      </c>
      <c r="B38" s="4" t="s">
        <v>84</v>
      </c>
      <c r="C38" s="10" t="s">
        <v>81</v>
      </c>
      <c r="D38" s="10" t="s">
        <v>82</v>
      </c>
      <c r="E38" s="13">
        <v>111.44</v>
      </c>
      <c r="F38" s="14">
        <v>105.87</v>
      </c>
      <c r="G38" s="47"/>
    </row>
    <row r="39" spans="1:7" x14ac:dyDescent="0.3">
      <c r="A39" s="4" t="s">
        <v>85</v>
      </c>
      <c r="B39" s="4" t="s">
        <v>86</v>
      </c>
      <c r="C39" s="10" t="s">
        <v>87</v>
      </c>
      <c r="D39" s="10" t="s">
        <v>88</v>
      </c>
      <c r="E39" s="13">
        <v>205.83</v>
      </c>
      <c r="F39" s="17">
        <v>195.54</v>
      </c>
      <c r="G39" s="47"/>
    </row>
    <row r="40" spans="1:7" x14ac:dyDescent="0.3">
      <c r="A40" s="4" t="s">
        <v>85</v>
      </c>
      <c r="B40" s="4" t="s">
        <v>89</v>
      </c>
      <c r="C40" s="10" t="s">
        <v>87</v>
      </c>
      <c r="D40" s="10" t="s">
        <v>88</v>
      </c>
      <c r="E40" s="13">
        <v>1921.08</v>
      </c>
      <c r="F40" s="17">
        <v>1825.03</v>
      </c>
      <c r="G40" s="47"/>
    </row>
    <row r="41" spans="1:7" x14ac:dyDescent="0.3">
      <c r="A41" s="4" t="s">
        <v>85</v>
      </c>
      <c r="B41" s="4" t="s">
        <v>90</v>
      </c>
      <c r="C41" s="10" t="s">
        <v>87</v>
      </c>
      <c r="D41" s="10" t="s">
        <v>88</v>
      </c>
      <c r="E41" s="13">
        <v>2058.29</v>
      </c>
      <c r="F41" s="14">
        <v>1955.38</v>
      </c>
      <c r="G41" s="47"/>
    </row>
    <row r="42" spans="1:7" x14ac:dyDescent="0.3">
      <c r="A42" s="9" t="s">
        <v>91</v>
      </c>
      <c r="B42" s="9" t="s">
        <v>92</v>
      </c>
      <c r="C42" s="6" t="s">
        <v>93</v>
      </c>
      <c r="D42" s="6" t="s">
        <v>94</v>
      </c>
      <c r="E42" s="7">
        <v>293</v>
      </c>
      <c r="F42" s="7">
        <v>278.35000000000002</v>
      </c>
      <c r="G42" s="47"/>
    </row>
    <row r="43" spans="1:7" x14ac:dyDescent="0.3">
      <c r="A43" s="9" t="s">
        <v>91</v>
      </c>
      <c r="B43" s="9" t="s">
        <v>95</v>
      </c>
      <c r="C43" s="6" t="s">
        <v>93</v>
      </c>
      <c r="D43" s="6" t="s">
        <v>94</v>
      </c>
      <c r="E43" s="7">
        <v>586</v>
      </c>
      <c r="F43" s="7">
        <v>556.70000000000005</v>
      </c>
      <c r="G43" s="47"/>
    </row>
    <row r="44" spans="1:7" x14ac:dyDescent="0.3">
      <c r="A44" s="19" t="s">
        <v>91</v>
      </c>
      <c r="B44" s="9" t="s">
        <v>96</v>
      </c>
      <c r="C44" s="6" t="s">
        <v>93</v>
      </c>
      <c r="D44" s="6" t="s">
        <v>94</v>
      </c>
      <c r="E44" s="7">
        <v>293</v>
      </c>
      <c r="F44" s="7">
        <v>278.35000000000002</v>
      </c>
      <c r="G44" s="47"/>
    </row>
    <row r="45" spans="1:7" x14ac:dyDescent="0.3">
      <c r="A45" s="8" t="s">
        <v>91</v>
      </c>
      <c r="B45" s="8" t="s">
        <v>97</v>
      </c>
      <c r="C45" s="6" t="s">
        <v>93</v>
      </c>
      <c r="D45" s="18" t="s">
        <v>94</v>
      </c>
      <c r="E45" s="13">
        <v>586</v>
      </c>
      <c r="F45" s="14">
        <v>556.70000000000005</v>
      </c>
      <c r="G45" s="47"/>
    </row>
    <row r="46" spans="1:7" x14ac:dyDescent="0.3">
      <c r="A46" s="9" t="s">
        <v>98</v>
      </c>
      <c r="B46" s="9" t="s">
        <v>99</v>
      </c>
      <c r="C46" s="6" t="s">
        <v>100</v>
      </c>
      <c r="D46" s="6" t="s">
        <v>101</v>
      </c>
      <c r="E46" s="7">
        <v>1149.97</v>
      </c>
      <c r="F46" s="7">
        <v>1092.47</v>
      </c>
      <c r="G46" s="47"/>
    </row>
    <row r="47" spans="1:7" x14ac:dyDescent="0.3">
      <c r="A47" s="9" t="s">
        <v>98</v>
      </c>
      <c r="B47" s="9" t="s">
        <v>26</v>
      </c>
      <c r="C47" s="6" t="s">
        <v>100</v>
      </c>
      <c r="D47" s="6" t="s">
        <v>101</v>
      </c>
      <c r="E47" s="7">
        <v>1916.62</v>
      </c>
      <c r="F47" s="14">
        <v>1820.79</v>
      </c>
      <c r="G47" s="47"/>
    </row>
    <row r="48" spans="1:7" x14ac:dyDescent="0.3">
      <c r="A48" s="9" t="s">
        <v>98</v>
      </c>
      <c r="B48" s="9" t="s">
        <v>102</v>
      </c>
      <c r="C48" s="6" t="s">
        <v>100</v>
      </c>
      <c r="D48" s="6" t="s">
        <v>101</v>
      </c>
      <c r="E48" s="7">
        <v>2554.85</v>
      </c>
      <c r="F48" s="7">
        <v>2427.11</v>
      </c>
      <c r="G48" s="47"/>
    </row>
  </sheetData>
  <mergeCells count="2">
    <mergeCell ref="A1:F1"/>
    <mergeCell ref="A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36DA6-4F76-40E5-9496-FD18BC19E374}">
  <dimension ref="A1:G48"/>
  <sheetViews>
    <sheetView zoomScaleNormal="100" workbookViewId="0">
      <selection activeCell="A36" sqref="A36"/>
    </sheetView>
  </sheetViews>
  <sheetFormatPr defaultRowHeight="14.4" x14ac:dyDescent="0.3"/>
  <cols>
    <col min="1" max="1" width="45.6640625" customWidth="1"/>
    <col min="2" max="2" width="47.88671875" customWidth="1"/>
    <col min="3" max="3" width="18.44140625" customWidth="1"/>
    <col min="4" max="4" width="36.6640625" customWidth="1"/>
    <col min="5" max="5" width="18.44140625" customWidth="1"/>
    <col min="6" max="6" width="23.6640625" customWidth="1"/>
    <col min="7" max="7" width="16.6640625" style="49" customWidth="1"/>
  </cols>
  <sheetData>
    <row r="1" spans="1:6" ht="29.25" customHeight="1" x14ac:dyDescent="0.3">
      <c r="A1" s="51" t="s">
        <v>237</v>
      </c>
      <c r="B1" s="51"/>
      <c r="C1" s="51"/>
      <c r="D1" s="51"/>
      <c r="E1" s="51"/>
      <c r="F1" s="51"/>
    </row>
    <row r="2" spans="1:6" x14ac:dyDescent="0.3">
      <c r="A2" s="52"/>
      <c r="B2" s="52"/>
      <c r="C2" s="52"/>
      <c r="D2" s="52"/>
      <c r="E2" s="52"/>
      <c r="F2" s="52"/>
    </row>
    <row r="3" spans="1:6" ht="27.6" x14ac:dyDescent="0.3">
      <c r="A3" s="20" t="s">
        <v>0</v>
      </c>
      <c r="B3" s="20" t="s">
        <v>1</v>
      </c>
      <c r="C3" s="20" t="s">
        <v>2</v>
      </c>
      <c r="D3" s="20" t="s">
        <v>3</v>
      </c>
      <c r="E3" s="21" t="s">
        <v>103</v>
      </c>
      <c r="F3" s="22" t="s">
        <v>238</v>
      </c>
    </row>
    <row r="4" spans="1:6" ht="27.6" x14ac:dyDescent="0.3">
      <c r="A4" s="34" t="s">
        <v>104</v>
      </c>
      <c r="B4" s="36" t="s">
        <v>105</v>
      </c>
      <c r="C4" s="36" t="s">
        <v>106</v>
      </c>
      <c r="D4" s="36" t="s">
        <v>12</v>
      </c>
      <c r="E4" s="35">
        <v>242.91</v>
      </c>
      <c r="F4" s="46">
        <v>230.76</v>
      </c>
    </row>
    <row r="5" spans="1:6" ht="27.6" x14ac:dyDescent="0.3">
      <c r="A5" s="34" t="s">
        <v>107</v>
      </c>
      <c r="B5" s="36" t="s">
        <v>108</v>
      </c>
      <c r="C5" s="36" t="s">
        <v>109</v>
      </c>
      <c r="D5" s="36" t="s">
        <v>12</v>
      </c>
      <c r="E5" s="35">
        <v>335.69</v>
      </c>
      <c r="F5" s="39">
        <v>318.91000000000003</v>
      </c>
    </row>
    <row r="6" spans="1:6" ht="27.6" x14ac:dyDescent="0.3">
      <c r="A6" s="34" t="s">
        <v>110</v>
      </c>
      <c r="B6" s="36" t="s">
        <v>111</v>
      </c>
      <c r="C6" s="36" t="s">
        <v>112</v>
      </c>
      <c r="D6" s="36" t="s">
        <v>113</v>
      </c>
      <c r="E6" s="40">
        <v>37.19</v>
      </c>
      <c r="F6" s="39">
        <v>35.33</v>
      </c>
    </row>
    <row r="7" spans="1:6" ht="27.6" x14ac:dyDescent="0.3">
      <c r="A7" s="34" t="s">
        <v>110</v>
      </c>
      <c r="B7" s="36" t="s">
        <v>114</v>
      </c>
      <c r="C7" s="36" t="s">
        <v>115</v>
      </c>
      <c r="D7" s="36" t="s">
        <v>116</v>
      </c>
      <c r="E7" s="40">
        <v>36.33</v>
      </c>
      <c r="F7" s="39">
        <v>34.51</v>
      </c>
    </row>
    <row r="8" spans="1:6" ht="27.6" x14ac:dyDescent="0.3">
      <c r="A8" s="34" t="s">
        <v>110</v>
      </c>
      <c r="B8" s="36" t="s">
        <v>117</v>
      </c>
      <c r="C8" s="36" t="s">
        <v>118</v>
      </c>
      <c r="D8" s="36" t="s">
        <v>119</v>
      </c>
      <c r="E8" s="39">
        <v>37.19</v>
      </c>
      <c r="F8" s="39">
        <v>35.33</v>
      </c>
    </row>
    <row r="9" spans="1:6" ht="27.6" x14ac:dyDescent="0.3">
      <c r="A9" s="34" t="s">
        <v>110</v>
      </c>
      <c r="B9" s="36" t="s">
        <v>120</v>
      </c>
      <c r="C9" s="36" t="s">
        <v>115</v>
      </c>
      <c r="D9" s="36" t="s">
        <v>116</v>
      </c>
      <c r="E9" s="40">
        <v>72.66</v>
      </c>
      <c r="F9" s="35">
        <v>69.03</v>
      </c>
    </row>
    <row r="10" spans="1:6" x14ac:dyDescent="0.3">
      <c r="A10" s="34" t="s">
        <v>121</v>
      </c>
      <c r="B10" s="36" t="s">
        <v>75</v>
      </c>
      <c r="C10" s="36" t="s">
        <v>122</v>
      </c>
      <c r="D10" s="36" t="s">
        <v>52</v>
      </c>
      <c r="E10" s="40">
        <v>478.8</v>
      </c>
      <c r="F10" s="35">
        <v>454.86</v>
      </c>
    </row>
    <row r="11" spans="1:6" x14ac:dyDescent="0.3">
      <c r="A11" s="34" t="s">
        <v>121</v>
      </c>
      <c r="B11" s="36" t="s">
        <v>123</v>
      </c>
      <c r="C11" s="36" t="s">
        <v>122</v>
      </c>
      <c r="D11" s="36" t="s">
        <v>52</v>
      </c>
      <c r="E11" s="40">
        <v>2394</v>
      </c>
      <c r="F11" s="39">
        <v>2274.3000000000002</v>
      </c>
    </row>
    <row r="12" spans="1:6" x14ac:dyDescent="0.3">
      <c r="A12" s="34" t="s">
        <v>124</v>
      </c>
      <c r="B12" s="36" t="s">
        <v>125</v>
      </c>
      <c r="C12" s="36" t="s">
        <v>126</v>
      </c>
      <c r="D12" s="36" t="s">
        <v>12</v>
      </c>
      <c r="E12" s="40">
        <v>1028.22</v>
      </c>
      <c r="F12" s="39">
        <v>976.81</v>
      </c>
    </row>
    <row r="13" spans="1:6" x14ac:dyDescent="0.3">
      <c r="A13" s="34" t="s">
        <v>127</v>
      </c>
      <c r="B13" s="36" t="s">
        <v>46</v>
      </c>
      <c r="C13" s="36" t="s">
        <v>128</v>
      </c>
      <c r="D13" s="36" t="s">
        <v>52</v>
      </c>
      <c r="E13" s="40">
        <v>6771.89</v>
      </c>
      <c r="F13" s="39">
        <v>6433.3</v>
      </c>
    </row>
    <row r="14" spans="1:6" x14ac:dyDescent="0.3">
      <c r="A14" s="34" t="s">
        <v>127</v>
      </c>
      <c r="B14" s="36" t="s">
        <v>92</v>
      </c>
      <c r="C14" s="36" t="s">
        <v>128</v>
      </c>
      <c r="D14" s="36" t="s">
        <v>52</v>
      </c>
      <c r="E14" s="40">
        <v>6771.89</v>
      </c>
      <c r="F14" s="39">
        <v>6433.3</v>
      </c>
    </row>
    <row r="15" spans="1:6" x14ac:dyDescent="0.3">
      <c r="A15" s="34" t="s">
        <v>129</v>
      </c>
      <c r="B15" s="36" t="s">
        <v>130</v>
      </c>
      <c r="C15" s="36" t="s">
        <v>131</v>
      </c>
      <c r="D15" s="36" t="s">
        <v>132</v>
      </c>
      <c r="E15" s="38">
        <v>35.21</v>
      </c>
      <c r="F15" s="35">
        <v>33.450000000000003</v>
      </c>
    </row>
    <row r="16" spans="1:6" x14ac:dyDescent="0.3">
      <c r="A16" s="34" t="s">
        <v>133</v>
      </c>
      <c r="B16" s="36" t="s">
        <v>134</v>
      </c>
      <c r="C16" s="36" t="s">
        <v>135</v>
      </c>
      <c r="D16" s="36" t="s">
        <v>30</v>
      </c>
      <c r="E16" s="38">
        <v>76.099999999999994</v>
      </c>
      <c r="F16" s="35">
        <v>72.3</v>
      </c>
    </row>
    <row r="17" spans="1:6" x14ac:dyDescent="0.3">
      <c r="A17" s="34" t="s">
        <v>133</v>
      </c>
      <c r="B17" s="36" t="s">
        <v>136</v>
      </c>
      <c r="C17" s="36" t="s">
        <v>135</v>
      </c>
      <c r="D17" s="36" t="s">
        <v>30</v>
      </c>
      <c r="E17" s="38">
        <v>76.099999999999994</v>
      </c>
      <c r="F17" s="35">
        <v>72.3</v>
      </c>
    </row>
    <row r="18" spans="1:6" x14ac:dyDescent="0.3">
      <c r="A18" s="34" t="s">
        <v>133</v>
      </c>
      <c r="B18" s="36" t="s">
        <v>137</v>
      </c>
      <c r="C18" s="36" t="s">
        <v>135</v>
      </c>
      <c r="D18" s="36" t="s">
        <v>30</v>
      </c>
      <c r="E18" s="38">
        <v>76.099999999999994</v>
      </c>
      <c r="F18" s="35">
        <v>72.3</v>
      </c>
    </row>
    <row r="19" spans="1:6" x14ac:dyDescent="0.3">
      <c r="A19" s="34" t="s">
        <v>133</v>
      </c>
      <c r="B19" s="36" t="s">
        <v>138</v>
      </c>
      <c r="C19" s="36" t="s">
        <v>135</v>
      </c>
      <c r="D19" s="36" t="s">
        <v>30</v>
      </c>
      <c r="E19" s="38">
        <v>76.099999999999994</v>
      </c>
      <c r="F19" s="35">
        <v>72.3</v>
      </c>
    </row>
    <row r="20" spans="1:6" x14ac:dyDescent="0.3">
      <c r="A20" s="34" t="s">
        <v>133</v>
      </c>
      <c r="B20" s="36" t="s">
        <v>139</v>
      </c>
      <c r="C20" s="36" t="s">
        <v>135</v>
      </c>
      <c r="D20" s="36" t="s">
        <v>30</v>
      </c>
      <c r="E20" s="38">
        <v>76.099999999999994</v>
      </c>
      <c r="F20" s="35">
        <v>72.3</v>
      </c>
    </row>
    <row r="21" spans="1:6" x14ac:dyDescent="0.3">
      <c r="A21" s="34" t="s">
        <v>133</v>
      </c>
      <c r="B21" s="36" t="s">
        <v>140</v>
      </c>
      <c r="C21" s="36" t="s">
        <v>135</v>
      </c>
      <c r="D21" s="36" t="s">
        <v>30</v>
      </c>
      <c r="E21" s="38">
        <v>76.099999999999994</v>
      </c>
      <c r="F21" s="35">
        <v>72.3</v>
      </c>
    </row>
    <row r="22" spans="1:6" x14ac:dyDescent="0.3">
      <c r="A22" s="34" t="s">
        <v>141</v>
      </c>
      <c r="B22" s="36" t="s">
        <v>142</v>
      </c>
      <c r="C22" s="36" t="s">
        <v>143</v>
      </c>
      <c r="D22" s="36" t="s">
        <v>144</v>
      </c>
      <c r="E22" s="38">
        <v>93.34</v>
      </c>
      <c r="F22" s="35">
        <v>88.67</v>
      </c>
    </row>
    <row r="23" spans="1:6" x14ac:dyDescent="0.3">
      <c r="A23" s="34" t="s">
        <v>145</v>
      </c>
      <c r="B23" s="36" t="s">
        <v>146</v>
      </c>
      <c r="C23" s="36" t="s">
        <v>147</v>
      </c>
      <c r="D23" s="36" t="s">
        <v>48</v>
      </c>
      <c r="E23" s="38">
        <v>4525.5200000000004</v>
      </c>
      <c r="F23" s="35">
        <v>4299.24</v>
      </c>
    </row>
    <row r="24" spans="1:6" x14ac:dyDescent="0.3">
      <c r="A24" s="34" t="s">
        <v>148</v>
      </c>
      <c r="B24" s="36" t="s">
        <v>149</v>
      </c>
      <c r="C24" s="36" t="s">
        <v>150</v>
      </c>
      <c r="D24" s="36" t="s">
        <v>151</v>
      </c>
      <c r="E24" s="38">
        <v>3823.75</v>
      </c>
      <c r="F24" s="35">
        <v>3632.56</v>
      </c>
    </row>
    <row r="25" spans="1:6" x14ac:dyDescent="0.3">
      <c r="A25" s="34" t="s">
        <v>152</v>
      </c>
      <c r="B25" s="36" t="s">
        <v>153</v>
      </c>
      <c r="C25" s="36" t="s">
        <v>154</v>
      </c>
      <c r="D25" s="36" t="s">
        <v>48</v>
      </c>
      <c r="E25" s="38">
        <v>2918.75</v>
      </c>
      <c r="F25" s="35">
        <v>2772.81</v>
      </c>
    </row>
    <row r="26" spans="1:6" x14ac:dyDescent="0.3">
      <c r="A26" s="34" t="s">
        <v>155</v>
      </c>
      <c r="B26" s="36" t="s">
        <v>156</v>
      </c>
      <c r="C26" s="36" t="s">
        <v>157</v>
      </c>
      <c r="D26" s="36" t="s">
        <v>30</v>
      </c>
      <c r="E26" s="38">
        <v>5328.18</v>
      </c>
      <c r="F26" s="35">
        <v>5061.7700000000004</v>
      </c>
    </row>
    <row r="27" spans="1:6" x14ac:dyDescent="0.3">
      <c r="A27" s="34" t="s">
        <v>155</v>
      </c>
      <c r="B27" s="36" t="s">
        <v>158</v>
      </c>
      <c r="C27" s="36" t="s">
        <v>157</v>
      </c>
      <c r="D27" s="36" t="s">
        <v>30</v>
      </c>
      <c r="E27" s="38">
        <v>6011.65</v>
      </c>
      <c r="F27" s="35">
        <v>5711.07</v>
      </c>
    </row>
    <row r="28" spans="1:6" ht="41.4" x14ac:dyDescent="0.3">
      <c r="A28" s="34" t="s">
        <v>159</v>
      </c>
      <c r="B28" s="36" t="s">
        <v>160</v>
      </c>
      <c r="C28" s="36" t="s">
        <v>161</v>
      </c>
      <c r="D28" s="36" t="s">
        <v>12</v>
      </c>
      <c r="E28" s="38">
        <v>335.5</v>
      </c>
      <c r="F28" s="35">
        <v>318.73</v>
      </c>
    </row>
    <row r="29" spans="1:6" x14ac:dyDescent="0.3">
      <c r="A29" s="34" t="s">
        <v>162</v>
      </c>
      <c r="B29" s="36" t="s">
        <v>123</v>
      </c>
      <c r="C29" s="36" t="s">
        <v>163</v>
      </c>
      <c r="D29" s="36" t="s">
        <v>88</v>
      </c>
      <c r="E29" s="38">
        <v>2375</v>
      </c>
      <c r="F29" s="35">
        <v>2256.25</v>
      </c>
    </row>
    <row r="30" spans="1:6" x14ac:dyDescent="0.3">
      <c r="A30" s="34" t="s">
        <v>162</v>
      </c>
      <c r="B30" s="36" t="s">
        <v>164</v>
      </c>
      <c r="C30" s="36" t="s">
        <v>163</v>
      </c>
      <c r="D30" s="36" t="s">
        <v>88</v>
      </c>
      <c r="E30" s="38">
        <v>4750</v>
      </c>
      <c r="F30" s="35">
        <v>4512.5</v>
      </c>
    </row>
    <row r="31" spans="1:6" x14ac:dyDescent="0.3">
      <c r="A31" s="34" t="s">
        <v>162</v>
      </c>
      <c r="B31" s="36" t="s">
        <v>99</v>
      </c>
      <c r="C31" s="36" t="s">
        <v>163</v>
      </c>
      <c r="D31" s="36" t="s">
        <v>88</v>
      </c>
      <c r="E31" s="38">
        <v>4750</v>
      </c>
      <c r="F31" s="35">
        <v>4512.5</v>
      </c>
    </row>
    <row r="32" spans="1:6" x14ac:dyDescent="0.3">
      <c r="A32" s="34" t="s">
        <v>162</v>
      </c>
      <c r="B32" s="36" t="s">
        <v>165</v>
      </c>
      <c r="C32" s="36" t="s">
        <v>163</v>
      </c>
      <c r="D32" s="36" t="s">
        <v>88</v>
      </c>
      <c r="E32" s="38">
        <v>4750</v>
      </c>
      <c r="F32" s="35">
        <v>4512.5</v>
      </c>
    </row>
    <row r="33" spans="1:6" x14ac:dyDescent="0.3">
      <c r="A33" s="34" t="s">
        <v>166</v>
      </c>
      <c r="B33" s="36" t="s">
        <v>167</v>
      </c>
      <c r="C33" s="36" t="s">
        <v>168</v>
      </c>
      <c r="D33" s="36" t="s">
        <v>88</v>
      </c>
      <c r="E33" s="38">
        <v>658.28</v>
      </c>
      <c r="F33" s="41">
        <v>625.37</v>
      </c>
    </row>
    <row r="34" spans="1:6" x14ac:dyDescent="0.3">
      <c r="A34" s="34" t="s">
        <v>169</v>
      </c>
      <c r="B34" s="36" t="s">
        <v>170</v>
      </c>
      <c r="C34" s="36" t="s">
        <v>171</v>
      </c>
      <c r="D34" s="36" t="s">
        <v>52</v>
      </c>
      <c r="E34" s="38">
        <v>1092.47</v>
      </c>
      <c r="F34" s="35">
        <v>1037.8499999999999</v>
      </c>
    </row>
    <row r="35" spans="1:6" x14ac:dyDescent="0.3">
      <c r="A35" s="34" t="s">
        <v>169</v>
      </c>
      <c r="B35" s="36" t="s">
        <v>123</v>
      </c>
      <c r="C35" s="36" t="s">
        <v>171</v>
      </c>
      <c r="D35" s="36" t="s">
        <v>52</v>
      </c>
      <c r="E35" s="38">
        <v>1092.47</v>
      </c>
      <c r="F35" s="35">
        <v>1037.8499999999999</v>
      </c>
    </row>
    <row r="36" spans="1:6" x14ac:dyDescent="0.3">
      <c r="A36" s="34" t="s">
        <v>169</v>
      </c>
      <c r="B36" s="36" t="s">
        <v>164</v>
      </c>
      <c r="C36" s="36" t="s">
        <v>171</v>
      </c>
      <c r="D36" s="36" t="s">
        <v>52</v>
      </c>
      <c r="E36" s="38">
        <v>1824.42</v>
      </c>
      <c r="F36" s="35">
        <v>1733.2</v>
      </c>
    </row>
    <row r="37" spans="1:6" x14ac:dyDescent="0.3">
      <c r="A37" s="34" t="s">
        <v>172</v>
      </c>
      <c r="B37" s="36" t="s">
        <v>173</v>
      </c>
      <c r="C37" s="36" t="s">
        <v>174</v>
      </c>
      <c r="D37" s="36" t="s">
        <v>88</v>
      </c>
      <c r="E37" s="38">
        <v>576.79999999999995</v>
      </c>
      <c r="F37" s="35">
        <v>547.96</v>
      </c>
    </row>
    <row r="38" spans="1:6" x14ac:dyDescent="0.3">
      <c r="A38" s="34" t="s">
        <v>172</v>
      </c>
      <c r="B38" s="36" t="s">
        <v>175</v>
      </c>
      <c r="C38" s="36" t="s">
        <v>174</v>
      </c>
      <c r="D38" s="36" t="s">
        <v>88</v>
      </c>
      <c r="E38" s="38">
        <v>1840.85</v>
      </c>
      <c r="F38" s="35">
        <v>1748.81</v>
      </c>
    </row>
    <row r="39" spans="1:6" x14ac:dyDescent="0.3">
      <c r="A39" s="34" t="s">
        <v>172</v>
      </c>
      <c r="B39" s="36" t="s">
        <v>176</v>
      </c>
      <c r="C39" s="36" t="s">
        <v>174</v>
      </c>
      <c r="D39" s="36" t="s">
        <v>88</v>
      </c>
      <c r="E39" s="38">
        <v>7363.4</v>
      </c>
      <c r="F39" s="42">
        <v>6995.23</v>
      </c>
    </row>
    <row r="40" spans="1:6" x14ac:dyDescent="0.3">
      <c r="A40" s="37" t="s">
        <v>177</v>
      </c>
      <c r="B40" s="43" t="s">
        <v>178</v>
      </c>
      <c r="C40" s="43" t="s">
        <v>179</v>
      </c>
      <c r="D40" s="36" t="s">
        <v>48</v>
      </c>
      <c r="E40" s="42">
        <v>1560.87</v>
      </c>
      <c r="F40" s="42">
        <v>1482.83</v>
      </c>
    </row>
    <row r="41" spans="1:6" x14ac:dyDescent="0.3">
      <c r="A41" s="37" t="s">
        <v>177</v>
      </c>
      <c r="B41" s="43" t="s">
        <v>180</v>
      </c>
      <c r="C41" s="43" t="s">
        <v>179</v>
      </c>
      <c r="D41" s="36" t="s">
        <v>48</v>
      </c>
      <c r="E41" s="42">
        <v>2497.38</v>
      </c>
      <c r="F41" s="42">
        <v>2372.5100000000002</v>
      </c>
    </row>
    <row r="42" spans="1:6" x14ac:dyDescent="0.3">
      <c r="A42" s="37" t="s">
        <v>181</v>
      </c>
      <c r="B42" s="43" t="s">
        <v>182</v>
      </c>
      <c r="C42" s="43" t="s">
        <v>183</v>
      </c>
      <c r="D42" s="43" t="s">
        <v>30</v>
      </c>
      <c r="E42" s="42">
        <v>1602.35</v>
      </c>
      <c r="F42" s="42">
        <v>1522.23</v>
      </c>
    </row>
    <row r="43" spans="1:6" x14ac:dyDescent="0.3">
      <c r="A43" s="37" t="s">
        <v>181</v>
      </c>
      <c r="B43" s="43" t="s">
        <v>184</v>
      </c>
      <c r="C43" s="43" t="s">
        <v>183</v>
      </c>
      <c r="D43" s="43" t="s">
        <v>30</v>
      </c>
      <c r="E43" s="42">
        <v>2949.93</v>
      </c>
      <c r="F43" s="42">
        <v>2802.43</v>
      </c>
    </row>
    <row r="44" spans="1:6" x14ac:dyDescent="0.3">
      <c r="A44" s="31"/>
      <c r="B44" s="28"/>
      <c r="C44" s="29"/>
      <c r="D44" s="29"/>
      <c r="E44" s="30"/>
      <c r="F44" s="30"/>
    </row>
    <row r="45" spans="1:6" x14ac:dyDescent="0.3">
      <c r="A45" s="32"/>
      <c r="B45" s="32"/>
      <c r="C45" s="29"/>
      <c r="D45" s="33"/>
      <c r="E45" s="25"/>
      <c r="F45" s="26"/>
    </row>
    <row r="46" spans="1:6" x14ac:dyDescent="0.3">
      <c r="A46" s="28"/>
      <c r="B46" s="28"/>
      <c r="C46" s="29"/>
      <c r="D46" s="29"/>
      <c r="E46" s="30"/>
      <c r="F46" s="30"/>
    </row>
    <row r="47" spans="1:6" x14ac:dyDescent="0.3">
      <c r="A47" s="28"/>
      <c r="B47" s="28"/>
      <c r="C47" s="29"/>
      <c r="D47" s="29"/>
      <c r="E47" s="30"/>
      <c r="F47" s="26"/>
    </row>
    <row r="48" spans="1:6" x14ac:dyDescent="0.3">
      <c r="A48" s="28"/>
      <c r="B48" s="28"/>
      <c r="C48" s="29"/>
      <c r="D48" s="29"/>
      <c r="E48" s="30"/>
      <c r="F48" s="30"/>
    </row>
  </sheetData>
  <mergeCells count="2">
    <mergeCell ref="A1:F1"/>
    <mergeCell ref="A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21A03-5296-4CF4-9D62-2FB34F8B680B}">
  <dimension ref="A1:G49"/>
  <sheetViews>
    <sheetView tabSelected="1" topLeftCell="A3" zoomScaleNormal="100" workbookViewId="0">
      <selection activeCell="D10" sqref="D10"/>
    </sheetView>
  </sheetViews>
  <sheetFormatPr defaultRowHeight="14.4" x14ac:dyDescent="0.3"/>
  <cols>
    <col min="1" max="1" width="45.6640625" customWidth="1"/>
    <col min="2" max="2" width="47.88671875" customWidth="1"/>
    <col min="3" max="3" width="18.44140625" customWidth="1"/>
    <col min="4" max="4" width="36.6640625" customWidth="1"/>
    <col min="5" max="6" width="18.44140625" customWidth="1"/>
  </cols>
  <sheetData>
    <row r="1" spans="1:7" ht="29.25" customHeight="1" x14ac:dyDescent="0.3">
      <c r="A1" s="51" t="s">
        <v>236</v>
      </c>
      <c r="B1" s="51"/>
      <c r="C1" s="51"/>
      <c r="D1" s="51"/>
      <c r="E1" s="51"/>
      <c r="F1" s="51"/>
    </row>
    <row r="2" spans="1:7" x14ac:dyDescent="0.3">
      <c r="A2" s="52"/>
      <c r="B2" s="52"/>
      <c r="C2" s="52"/>
      <c r="D2" s="52"/>
      <c r="E2" s="52"/>
      <c r="F2" s="52"/>
    </row>
    <row r="3" spans="1:7" ht="27.6" x14ac:dyDescent="0.3">
      <c r="A3" s="20" t="s">
        <v>245</v>
      </c>
      <c r="B3" s="20" t="s">
        <v>1</v>
      </c>
      <c r="C3" s="20" t="s">
        <v>2</v>
      </c>
      <c r="D3" s="20" t="s">
        <v>3</v>
      </c>
      <c r="E3" s="21" t="s">
        <v>103</v>
      </c>
      <c r="F3" s="22" t="s">
        <v>238</v>
      </c>
    </row>
    <row r="4" spans="1:7" x14ac:dyDescent="0.3">
      <c r="A4" s="34" t="s">
        <v>185</v>
      </c>
      <c r="B4" s="36" t="s">
        <v>186</v>
      </c>
      <c r="C4" s="36" t="s">
        <v>187</v>
      </c>
      <c r="D4" s="36" t="s">
        <v>188</v>
      </c>
      <c r="E4" s="35">
        <v>21.1</v>
      </c>
      <c r="F4" s="38">
        <v>15.59</v>
      </c>
      <c r="G4" s="48"/>
    </row>
    <row r="5" spans="1:7" ht="41.4" x14ac:dyDescent="0.3">
      <c r="A5" s="44" t="s">
        <v>239</v>
      </c>
      <c r="B5" s="36" t="s">
        <v>189</v>
      </c>
      <c r="C5" s="36" t="s">
        <v>190</v>
      </c>
      <c r="D5" s="36" t="s">
        <v>119</v>
      </c>
      <c r="E5" s="35">
        <v>504.79</v>
      </c>
      <c r="F5" s="38">
        <v>373.04</v>
      </c>
      <c r="G5" s="48"/>
    </row>
    <row r="6" spans="1:7" ht="41.4" x14ac:dyDescent="0.3">
      <c r="A6" s="44" t="s">
        <v>191</v>
      </c>
      <c r="B6" s="45" t="s">
        <v>192</v>
      </c>
      <c r="C6" s="45" t="s">
        <v>193</v>
      </c>
      <c r="D6" s="45" t="s">
        <v>113</v>
      </c>
      <c r="E6" s="41">
        <v>34.14</v>
      </c>
      <c r="F6" s="46">
        <v>25.23</v>
      </c>
      <c r="G6" s="48"/>
    </row>
    <row r="7" spans="1:7" ht="41.4" x14ac:dyDescent="0.3">
      <c r="A7" s="44" t="s">
        <v>191</v>
      </c>
      <c r="B7" s="45" t="s">
        <v>194</v>
      </c>
      <c r="C7" s="45" t="s">
        <v>195</v>
      </c>
      <c r="D7" s="45" t="s">
        <v>119</v>
      </c>
      <c r="E7" s="41">
        <v>34.14</v>
      </c>
      <c r="F7" s="46">
        <v>25.23</v>
      </c>
      <c r="G7" s="48"/>
    </row>
    <row r="8" spans="1:7" x14ac:dyDescent="0.3">
      <c r="A8" s="44" t="s">
        <v>240</v>
      </c>
      <c r="B8" s="45" t="s">
        <v>241</v>
      </c>
      <c r="C8" s="45" t="s">
        <v>243</v>
      </c>
      <c r="D8" s="45" t="s">
        <v>244</v>
      </c>
      <c r="E8" s="41">
        <v>6613.88</v>
      </c>
      <c r="F8" s="46">
        <f>E8*((100-26.1)/100)</f>
        <v>4887.6573200000012</v>
      </c>
      <c r="G8" s="48"/>
    </row>
    <row r="9" spans="1:7" x14ac:dyDescent="0.3">
      <c r="A9" s="44" t="s">
        <v>240</v>
      </c>
      <c r="B9" s="45" t="s">
        <v>242</v>
      </c>
      <c r="C9" s="45" t="s">
        <v>243</v>
      </c>
      <c r="D9" s="45" t="s">
        <v>244</v>
      </c>
      <c r="E9" s="41">
        <v>6613.88</v>
      </c>
      <c r="F9" s="46">
        <f>E9*((100-26.1)/100)</f>
        <v>4887.6573200000012</v>
      </c>
      <c r="G9" s="48"/>
    </row>
    <row r="10" spans="1:7" x14ac:dyDescent="0.3">
      <c r="A10" s="44" t="s">
        <v>253</v>
      </c>
      <c r="B10" s="45" t="s">
        <v>254</v>
      </c>
      <c r="C10" s="50" t="s">
        <v>255</v>
      </c>
      <c r="D10" s="50" t="s">
        <v>88</v>
      </c>
      <c r="E10" s="41">
        <v>12.29</v>
      </c>
      <c r="F10" s="46">
        <f>((100-26.1)/100)*E10</f>
        <v>9.0823100000000014</v>
      </c>
      <c r="G10" s="48"/>
    </row>
    <row r="11" spans="1:7" x14ac:dyDescent="0.3">
      <c r="A11" s="44" t="s">
        <v>196</v>
      </c>
      <c r="B11" s="45" t="s">
        <v>197</v>
      </c>
      <c r="C11" s="45" t="s">
        <v>198</v>
      </c>
      <c r="D11" s="45" t="s">
        <v>144</v>
      </c>
      <c r="E11" s="41">
        <v>39.4</v>
      </c>
      <c r="F11" s="46">
        <v>29.12</v>
      </c>
      <c r="G11" s="48"/>
    </row>
    <row r="12" spans="1:7" x14ac:dyDescent="0.3">
      <c r="A12" s="44" t="s">
        <v>199</v>
      </c>
      <c r="B12" s="45" t="s">
        <v>200</v>
      </c>
      <c r="C12" s="45" t="s">
        <v>201</v>
      </c>
      <c r="D12" s="45" t="s">
        <v>65</v>
      </c>
      <c r="E12" s="41">
        <v>97.41</v>
      </c>
      <c r="F12" s="46">
        <v>71.989999999999995</v>
      </c>
      <c r="G12" s="48"/>
    </row>
    <row r="13" spans="1:7" x14ac:dyDescent="0.3">
      <c r="A13" s="44" t="s">
        <v>202</v>
      </c>
      <c r="B13" s="45" t="s">
        <v>203</v>
      </c>
      <c r="C13" s="45" t="s">
        <v>204</v>
      </c>
      <c r="D13" s="45" t="s">
        <v>205</v>
      </c>
      <c r="E13" s="41">
        <v>314.73</v>
      </c>
      <c r="F13" s="46">
        <v>232.59</v>
      </c>
      <c r="G13" s="48"/>
    </row>
    <row r="14" spans="1:7" x14ac:dyDescent="0.3">
      <c r="A14" s="34" t="s">
        <v>202</v>
      </c>
      <c r="B14" s="36" t="s">
        <v>206</v>
      </c>
      <c r="C14" s="36" t="s">
        <v>207</v>
      </c>
      <c r="D14" s="36" t="s">
        <v>205</v>
      </c>
      <c r="E14" s="35">
        <v>329.45</v>
      </c>
      <c r="F14" s="38">
        <v>243.46</v>
      </c>
      <c r="G14" s="48"/>
    </row>
    <row r="15" spans="1:7" x14ac:dyDescent="0.3">
      <c r="A15" s="34" t="s">
        <v>208</v>
      </c>
      <c r="B15" s="36" t="s">
        <v>209</v>
      </c>
      <c r="C15" s="36" t="s">
        <v>210</v>
      </c>
      <c r="D15" s="36" t="s">
        <v>211</v>
      </c>
      <c r="E15" s="35">
        <v>12.68</v>
      </c>
      <c r="F15" s="38">
        <v>9.3699999999999992</v>
      </c>
      <c r="G15" s="48"/>
    </row>
    <row r="16" spans="1:7" x14ac:dyDescent="0.3">
      <c r="A16" s="34" t="s">
        <v>208</v>
      </c>
      <c r="B16" s="36" t="s">
        <v>212</v>
      </c>
      <c r="C16" s="36" t="s">
        <v>210</v>
      </c>
      <c r="D16" s="36" t="s">
        <v>211</v>
      </c>
      <c r="E16" s="35">
        <v>12.68</v>
      </c>
      <c r="F16" s="38">
        <v>9.3699999999999992</v>
      </c>
      <c r="G16" s="48"/>
    </row>
    <row r="17" spans="1:7" x14ac:dyDescent="0.3">
      <c r="A17" s="34" t="s">
        <v>213</v>
      </c>
      <c r="B17" s="36" t="s">
        <v>214</v>
      </c>
      <c r="C17" s="36" t="s">
        <v>215</v>
      </c>
      <c r="D17" s="36" t="s">
        <v>216</v>
      </c>
      <c r="E17" s="35">
        <v>113.12</v>
      </c>
      <c r="F17" s="38">
        <v>83.6</v>
      </c>
      <c r="G17" s="48"/>
    </row>
    <row r="18" spans="1:7" x14ac:dyDescent="0.3">
      <c r="A18" s="34" t="s">
        <v>213</v>
      </c>
      <c r="B18" s="36" t="s">
        <v>217</v>
      </c>
      <c r="C18" s="36" t="s">
        <v>215</v>
      </c>
      <c r="D18" s="36" t="s">
        <v>216</v>
      </c>
      <c r="E18" s="35">
        <v>797.98</v>
      </c>
      <c r="F18" s="38">
        <v>589.71</v>
      </c>
      <c r="G18" s="48"/>
    </row>
    <row r="19" spans="1:7" x14ac:dyDescent="0.3">
      <c r="A19" s="34" t="s">
        <v>213</v>
      </c>
      <c r="B19" s="36" t="s">
        <v>218</v>
      </c>
      <c r="C19" s="36" t="s">
        <v>215</v>
      </c>
      <c r="D19" s="36" t="s">
        <v>216</v>
      </c>
      <c r="E19" s="35">
        <v>209.3</v>
      </c>
      <c r="F19" s="38">
        <v>154.66999999999999</v>
      </c>
      <c r="G19" s="48"/>
    </row>
    <row r="20" spans="1:7" x14ac:dyDescent="0.3">
      <c r="A20" s="34" t="s">
        <v>213</v>
      </c>
      <c r="B20" s="36" t="s">
        <v>219</v>
      </c>
      <c r="C20" s="36" t="s">
        <v>215</v>
      </c>
      <c r="D20" s="36" t="s">
        <v>216</v>
      </c>
      <c r="E20" s="35">
        <v>270.10000000000002</v>
      </c>
      <c r="F20" s="38">
        <v>199.6</v>
      </c>
      <c r="G20" s="48"/>
    </row>
    <row r="21" spans="1:7" x14ac:dyDescent="0.3">
      <c r="A21" s="34" t="s">
        <v>213</v>
      </c>
      <c r="B21" s="36" t="s">
        <v>220</v>
      </c>
      <c r="C21" s="36" t="s">
        <v>215</v>
      </c>
      <c r="D21" s="36" t="s">
        <v>216</v>
      </c>
      <c r="E21" s="35">
        <v>343.97</v>
      </c>
      <c r="F21" s="38">
        <v>254.19</v>
      </c>
      <c r="G21" s="48"/>
    </row>
    <row r="22" spans="1:7" x14ac:dyDescent="0.3">
      <c r="A22" s="34" t="s">
        <v>213</v>
      </c>
      <c r="B22" s="36" t="s">
        <v>221</v>
      </c>
      <c r="C22" s="36" t="s">
        <v>215</v>
      </c>
      <c r="D22" s="36" t="s">
        <v>216</v>
      </c>
      <c r="E22" s="35">
        <v>428.23</v>
      </c>
      <c r="F22" s="38">
        <v>316.45999999999998</v>
      </c>
      <c r="G22" s="48"/>
    </row>
    <row r="23" spans="1:7" x14ac:dyDescent="0.3">
      <c r="A23" s="34" t="s">
        <v>213</v>
      </c>
      <c r="B23" s="36" t="s">
        <v>222</v>
      </c>
      <c r="C23" s="36" t="s">
        <v>215</v>
      </c>
      <c r="D23" s="36" t="s">
        <v>216</v>
      </c>
      <c r="E23" s="35">
        <v>508.33</v>
      </c>
      <c r="F23" s="38">
        <v>375.66</v>
      </c>
      <c r="G23" s="48"/>
    </row>
    <row r="24" spans="1:7" x14ac:dyDescent="0.3">
      <c r="A24" s="34" t="s">
        <v>213</v>
      </c>
      <c r="B24" s="36" t="s">
        <v>223</v>
      </c>
      <c r="C24" s="36" t="s">
        <v>215</v>
      </c>
      <c r="D24" s="36" t="s">
        <v>216</v>
      </c>
      <c r="E24" s="35">
        <v>659.3</v>
      </c>
      <c r="F24" s="38">
        <v>487.22</v>
      </c>
      <c r="G24" s="48"/>
    </row>
    <row r="25" spans="1:7" x14ac:dyDescent="0.3">
      <c r="A25" s="34" t="s">
        <v>224</v>
      </c>
      <c r="B25" s="36" t="s">
        <v>225</v>
      </c>
      <c r="C25" s="36" t="s">
        <v>226</v>
      </c>
      <c r="D25" s="36" t="s">
        <v>36</v>
      </c>
      <c r="E25" s="35">
        <v>1044.43</v>
      </c>
      <c r="F25" s="38">
        <v>771.83</v>
      </c>
      <c r="G25" s="48"/>
    </row>
    <row r="26" spans="1:7" x14ac:dyDescent="0.3">
      <c r="A26" s="34" t="s">
        <v>224</v>
      </c>
      <c r="B26" s="36" t="s">
        <v>227</v>
      </c>
      <c r="C26" s="36" t="s">
        <v>226</v>
      </c>
      <c r="D26" s="36" t="s">
        <v>36</v>
      </c>
      <c r="E26" s="35">
        <v>1044.43</v>
      </c>
      <c r="F26" s="38">
        <v>771.83</v>
      </c>
      <c r="G26" s="48"/>
    </row>
    <row r="27" spans="1:7" x14ac:dyDescent="0.3">
      <c r="A27" s="34" t="s">
        <v>224</v>
      </c>
      <c r="B27" s="36" t="s">
        <v>228</v>
      </c>
      <c r="C27" s="36" t="s">
        <v>226</v>
      </c>
      <c r="D27" s="36" t="s">
        <v>36</v>
      </c>
      <c r="E27" s="35">
        <v>1044.43</v>
      </c>
      <c r="F27" s="38">
        <v>771.83</v>
      </c>
      <c r="G27" s="48"/>
    </row>
    <row r="28" spans="1:7" x14ac:dyDescent="0.3">
      <c r="A28" s="34" t="s">
        <v>229</v>
      </c>
      <c r="B28" s="36" t="s">
        <v>230</v>
      </c>
      <c r="C28" s="36" t="s">
        <v>231</v>
      </c>
      <c r="D28" s="36" t="s">
        <v>25</v>
      </c>
      <c r="E28" s="35">
        <v>494.12</v>
      </c>
      <c r="F28" s="46">
        <v>365.15</v>
      </c>
      <c r="G28" s="48"/>
    </row>
    <row r="29" spans="1:7" x14ac:dyDescent="0.3">
      <c r="A29" s="34" t="s">
        <v>229</v>
      </c>
      <c r="B29" s="36" t="s">
        <v>232</v>
      </c>
      <c r="C29" s="36" t="s">
        <v>231</v>
      </c>
      <c r="D29" s="36" t="s">
        <v>25</v>
      </c>
      <c r="E29" s="35">
        <v>988.24</v>
      </c>
      <c r="F29" s="38">
        <v>782</v>
      </c>
      <c r="G29" s="48"/>
    </row>
    <row r="30" spans="1:7" x14ac:dyDescent="0.3">
      <c r="A30" s="34" t="s">
        <v>233</v>
      </c>
      <c r="B30" s="36" t="s">
        <v>234</v>
      </c>
      <c r="C30" s="36" t="s">
        <v>235</v>
      </c>
      <c r="D30" s="36" t="s">
        <v>88</v>
      </c>
      <c r="E30" s="35">
        <v>34.53</v>
      </c>
      <c r="F30" s="38">
        <v>25.52</v>
      </c>
      <c r="G30" s="48"/>
    </row>
    <row r="31" spans="1:7" x14ac:dyDescent="0.3">
      <c r="A31" s="10" t="s">
        <v>246</v>
      </c>
      <c r="B31" s="10" t="s">
        <v>247</v>
      </c>
      <c r="C31" s="10" t="s">
        <v>248</v>
      </c>
      <c r="D31" s="10" t="s">
        <v>88</v>
      </c>
      <c r="E31" s="13">
        <v>34.61</v>
      </c>
      <c r="F31" s="14">
        <f>((100-26.1)/100)*E31</f>
        <v>25.576790000000003</v>
      </c>
    </row>
    <row r="32" spans="1:7" x14ac:dyDescent="0.3">
      <c r="A32" s="10" t="s">
        <v>246</v>
      </c>
      <c r="B32" s="10" t="s">
        <v>249</v>
      </c>
      <c r="C32" s="10" t="s">
        <v>250</v>
      </c>
      <c r="D32" s="10" t="s">
        <v>88</v>
      </c>
      <c r="E32" s="13">
        <v>35.4</v>
      </c>
      <c r="F32" s="14">
        <f t="shared" ref="F32:F33" si="0">((100-26.1)/100)*E32</f>
        <v>26.160600000000002</v>
      </c>
    </row>
    <row r="33" spans="1:6" x14ac:dyDescent="0.3">
      <c r="A33" s="10" t="s">
        <v>246</v>
      </c>
      <c r="B33" s="10" t="s">
        <v>251</v>
      </c>
      <c r="C33" s="10" t="s">
        <v>252</v>
      </c>
      <c r="D33" s="10" t="s">
        <v>88</v>
      </c>
      <c r="E33" s="13">
        <v>35.83</v>
      </c>
      <c r="F33" s="14">
        <f t="shared" si="0"/>
        <v>26.478370000000002</v>
      </c>
    </row>
    <row r="34" spans="1:6" x14ac:dyDescent="0.3">
      <c r="A34" s="23"/>
      <c r="B34" s="23"/>
      <c r="C34" s="24"/>
      <c r="D34" s="24"/>
      <c r="E34" s="25"/>
      <c r="F34" s="26"/>
    </row>
    <row r="35" spans="1:6" x14ac:dyDescent="0.3">
      <c r="A35" s="23"/>
      <c r="B35" s="23"/>
      <c r="C35" s="24"/>
      <c r="D35" s="24"/>
      <c r="E35" s="25"/>
      <c r="F35" s="26"/>
    </row>
    <row r="36" spans="1:6" x14ac:dyDescent="0.3">
      <c r="A36" s="23"/>
      <c r="B36" s="23"/>
      <c r="C36" s="24"/>
      <c r="D36" s="24"/>
      <c r="E36" s="25"/>
      <c r="F36" s="26"/>
    </row>
    <row r="37" spans="1:6" x14ac:dyDescent="0.3">
      <c r="A37" s="23"/>
      <c r="B37" s="23"/>
      <c r="C37" s="24"/>
      <c r="D37" s="24"/>
      <c r="E37" s="25"/>
      <c r="F37" s="26"/>
    </row>
    <row r="38" spans="1:6" x14ac:dyDescent="0.3">
      <c r="A38" s="23"/>
      <c r="B38" s="23"/>
      <c r="C38" s="24"/>
      <c r="D38" s="24"/>
      <c r="E38" s="25"/>
      <c r="F38" s="26"/>
    </row>
    <row r="39" spans="1:6" x14ac:dyDescent="0.3">
      <c r="A39" s="23"/>
      <c r="B39" s="23"/>
      <c r="C39" s="24"/>
      <c r="D39" s="24"/>
      <c r="E39" s="25"/>
      <c r="F39" s="26"/>
    </row>
    <row r="40" spans="1:6" x14ac:dyDescent="0.3">
      <c r="A40" s="23"/>
      <c r="B40" s="23"/>
      <c r="C40" s="24"/>
      <c r="D40" s="24"/>
      <c r="E40" s="25"/>
      <c r="F40" s="27"/>
    </row>
    <row r="41" spans="1:6" x14ac:dyDescent="0.3">
      <c r="A41" s="23"/>
      <c r="B41" s="23"/>
      <c r="C41" s="24"/>
      <c r="D41" s="24"/>
      <c r="E41" s="25"/>
      <c r="F41" s="27"/>
    </row>
    <row r="42" spans="1:6" x14ac:dyDescent="0.3">
      <c r="A42" s="23"/>
      <c r="B42" s="23"/>
      <c r="C42" s="24"/>
      <c r="D42" s="24"/>
      <c r="E42" s="25"/>
      <c r="F42" s="26"/>
    </row>
    <row r="43" spans="1:6" x14ac:dyDescent="0.3">
      <c r="A43" s="28"/>
      <c r="B43" s="28"/>
      <c r="C43" s="29"/>
      <c r="D43" s="29"/>
      <c r="E43" s="30"/>
      <c r="F43" s="30"/>
    </row>
    <row r="44" spans="1:6" x14ac:dyDescent="0.3">
      <c r="A44" s="28"/>
      <c r="B44" s="28"/>
      <c r="C44" s="29"/>
      <c r="D44" s="29"/>
      <c r="E44" s="30"/>
      <c r="F44" s="30"/>
    </row>
    <row r="45" spans="1:6" x14ac:dyDescent="0.3">
      <c r="A45" s="31"/>
      <c r="B45" s="28"/>
      <c r="C45" s="29"/>
      <c r="D45" s="29"/>
      <c r="E45" s="30"/>
      <c r="F45" s="30"/>
    </row>
    <row r="46" spans="1:6" x14ac:dyDescent="0.3">
      <c r="A46" s="32"/>
      <c r="B46" s="32"/>
      <c r="C46" s="29"/>
      <c r="D46" s="33"/>
      <c r="E46" s="25"/>
      <c r="F46" s="26"/>
    </row>
    <row r="47" spans="1:6" x14ac:dyDescent="0.3">
      <c r="A47" s="28"/>
      <c r="B47" s="28"/>
      <c r="C47" s="29"/>
      <c r="D47" s="29"/>
      <c r="E47" s="30"/>
      <c r="F47" s="30"/>
    </row>
    <row r="48" spans="1:6" x14ac:dyDescent="0.3">
      <c r="A48" s="28"/>
      <c r="B48" s="28"/>
      <c r="C48" s="29"/>
      <c r="D48" s="29"/>
      <c r="E48" s="30"/>
      <c r="F48" s="26"/>
    </row>
    <row r="49" spans="1:6" x14ac:dyDescent="0.3">
      <c r="A49" s="28"/>
      <c r="B49" s="28"/>
      <c r="C49" s="29"/>
      <c r="D49" s="29"/>
      <c r="E49" s="30"/>
      <c r="F49" s="30"/>
    </row>
  </sheetData>
  <mergeCells count="2">
    <mergeCell ref="A1:F1"/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s99ACHB Indicative list 1Apr26</vt:lpstr>
      <vt:lpstr>s99ACJA Indicative list 1Apr26</vt:lpstr>
      <vt:lpstr>s99ACKA Indicative list 1Apr26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LY, Willson</dc:creator>
  <cp:lastModifiedBy>NGUY, Arthur</cp:lastModifiedBy>
  <dcterms:created xsi:type="dcterms:W3CDTF">2025-07-17T04:35:32Z</dcterms:created>
  <dcterms:modified xsi:type="dcterms:W3CDTF">2025-07-28T05:26:47Z</dcterms:modified>
</cp:coreProperties>
</file>