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8740" windowHeight="12525"/>
  </bookViews>
  <sheets>
    <sheet name="Intro" sheetId="2" r:id="rId1"/>
    <sheet name="Sheet1" sheetId="1" r:id="rId2"/>
  </sheets>
  <definedNames>
    <definedName name="_AMO_ContentDefinition_403188874" hidden="1">"'Partitions:11'"</definedName>
    <definedName name="_AMO_ContentDefinition_403188874.0" localSheetId="0" hidden="1">"'&lt;ContentDefinition name=""SASApp:PBDDMADS.PBDS_PBS_SCHEDULE_REPORT"" rsid=""403188874"" type=""PivotTable"" format=""ReportXml"" imgfmt=""ActiveX"" created=""06/12/2015 12:32:44"" modifed=""06/25/2015 10:46:37"" user=""Seeniyar Rasalinkam"" apply=""'"</definedName>
    <definedName name="_AMO_ContentDefinition_403188874.0" hidden="1">"'&lt;ContentDefinition name=""SASApp:PBDDMADS.PBDS_PBS_SCHEDULE_REPORT"" rsid=""403188874"" type=""PivotTable"" format=""ReportXml"" imgfmt=""ActiveX"" created=""06/12/2015 12:32:44"" modifed=""07/10/2015 11:49:31"" user=""Seeniyar Rasalinkam"" apply=""'"</definedName>
    <definedName name="_AMO_ContentDefinition_403188874.1" localSheetId="0" hidden="1">"'False"" css=""C:\Program Files\SASHome\x86\SASAddinforMicrosoftOffice\5.1\Styles\AMODefault.css"" range=""SASApp_PBDDMADS_PBDS_PBS_SCHEDULE_REPORT"" auto=""False"" xTime=""00:00:00.0048830"" rTime=""00:00:00.7011988"" bgnew=""False"" nFmt=""False"" '"</definedName>
    <definedName name="_AMO_ContentDefinition_403188874.1" hidden="1">"'False"" css=""C:\Program Files\SASHome\x86\SASAddinforMicrosoftOffice\5.1\Styles\AMODefault.css"" range=""SASApp_PBDDMADS_PBDS_PBS_SCHEDULE_REPORT"" auto=""False"" xTime=""00:00:00.0253916"" rTime=""00:00:00.9297232"" bgnew=""False"" nFmt=""False"" '"</definedName>
    <definedName name="_AMO_ContentDefinition_403188874.10" hidden="1">"'aram n=""NamedRange"" v=""_AMO_SingleObject_403188874_PivotTable_403188874"" /&gt;_x000D_
  &lt;ExcelXMLOptions AdjColWidths=""True"" RowOpt=""InsertEntire"" ColOpt=""InsertCells"" /&gt;_x000D_
&lt;/ContentDefinition&gt;'"</definedName>
    <definedName name="_AMO_ContentDefinition_403188874.2" hidden="1">"'grphSet=""False"" imgY=""0"" imgX=""0""&gt;_x000D_
  &lt;files /&gt;_x000D_
  &lt;parents /&gt;_x000D_
  &lt;children /&gt;_x000D_
  &lt;param n=""DisplayName"" v=""SASApp:PBDDMADS.PBDS_PBS_SCHEDULE_REPORT"" /&gt;_x000D_
  &lt;param n=""DisplayType"" v=""PivotTable"" /&gt;_x000D_
  &lt;param n=""AMO_Version"" v=""5.1"" /'"</definedName>
    <definedName name="_AMO_ContentDefinition_403188874.3" hidden="1">"'&gt;_x000D_
  &lt;param n=""DataSourceType"" v=""SAS DATASET"" /&gt;_x000D_
  &lt;param n=""DataSource"" v=""&amp;lt;SasDataSource Version=&amp;quot;4.2&amp;quot; Type=&amp;quot;SAS.Servers.Dataset&amp;quot; Svr=&amp;quot;SASApp&amp;quot; Lib=&amp;quot;PBDDMADS&amp;quot; Filter=&amp;quot;Drug_Type_Code NOT IN &amp;amp'"</definedName>
    <definedName name="_AMO_ContentDefinition_403188874.4" hidden="1">"';#xD;&amp;amp;#xA;(&amp;amp;#xD;&amp;amp;#xA;'MD' ,'MF','GH','IF','IN','IP','TY','TZ','PQ'&amp;amp;#xD;&amp;amp;#xA;)  AND &amp;amp;#xD;&amp;amp;#xA;BAND = 'TIER2'&amp;quot; FilterDS=&amp;quot;&amp;amp;lt;?xml version=&amp;amp;quot;1.0&amp;amp;quot; encoding=&amp;amp;quot;utf-16&amp;amp;quot;?&amp;amp;gt;&amp;amp;'"</definedName>
    <definedName name="_AMO_ContentDefinition_403188874.5" hidden="1">"'lt;FilterTree&amp;amp;gt;&amp;amp;lt;TreeRoot&amp;amp;gt;&amp;amp;lt;ID&amp;amp;gt;b0eab1e6-cacf-431b-9170-a6d50b816cee&amp;amp;lt;/ID&amp;amp;gt;&amp;amp;lt;FilterType&amp;amp;gt;EXPRESSION&amp;amp;lt;/FilterType&amp;amp;gt;&amp;amp;lt;UserDefinedExp&amp;amp;gt;Drug_Type_Code NOT IN &amp;amp;#xD;&amp;amp;#xA;'"</definedName>
    <definedName name="_AMO_ContentDefinition_403188874.6" hidden="1">"'(&amp;amp;#xD;&amp;amp;#xA;'MD' ,'MF','GH','IF','IN','IP','TY','TZ','PQ'&amp;amp;#xD;&amp;amp;#xA;)  AND &amp;amp;#xD;&amp;amp;#xA;BAND = 'TIER2'&amp;amp;lt;/UserDefinedExp&amp;amp;gt;&amp;amp;lt;ColumnType&amp;amp;gt;Unknown&amp;amp;lt;/ColumnType&amp;amp;gt;&amp;amp;lt;GroupLevel /&amp;amp;gt;&amp;amp;lt;Use'"</definedName>
    <definedName name="_AMO_ContentDefinition_403188874.7" hidden="1">"'MacroFunction&amp;amp;gt;False&amp;amp;lt;/UseMacroFunction&amp;amp;gt;&amp;amp;lt;Not&amp;amp;gt;False&amp;amp;lt;/Not&amp;amp;gt;&amp;amp;lt;Label /&amp;amp;gt;&amp;amp;lt;RightHandSide&amp;amp;gt;&amp;amp;lt;RightHandSideNumType&amp;amp;gt;NONE&amp;amp;lt;/RightHandSideNumType&amp;amp;gt;&amp;amp;lt;RightHandSi'"</definedName>
    <definedName name="_AMO_ContentDefinition_403188874.8" hidden="1">"'deItems /&amp;amp;gt;&amp;amp;lt;/RightHandSide&amp;amp;gt;&amp;amp;lt;/TreeRoot&amp;amp;gt;&amp;amp;lt;/FilterTree&amp;amp;gt;&amp;quot; ColSelFlg=&amp;quot;0&amp;quot; Name=&amp;quot;PBDS_PBS_SCHEDULE_REPORT&amp;quot; /&amp;gt;"" /&gt;_x000D_
  &lt;param n=""ServerName"" v=""SASApp"" /&gt;_x000D_
  &lt;param n=""SASFilter'"</definedName>
    <definedName name="_AMO_ContentDefinition_403188874.9" hidden="1">"'"" v=""Drug_Type_Code NOT IN &amp;#xD;&amp;#xA;(&amp;#xD;&amp;#xA;'MD' ,'MF','GH','IF','IN','IP','TY','TZ','PQ'&amp;#xD;&amp;#xA;)  AND &amp;#xD;&amp;#xA;BAND = 'TIER2'"" /&gt;_x000D_
  &lt;param n=""DataFieldsList"" v="""" /&gt;_x000D_
  &lt;param n=""ClassName"" v=""SAS.OfficeAddin.PivotTable"" /&gt;_x000D_
  &lt;p'"</definedName>
    <definedName name="_AMO_ContentLocation_403188874_PivotTable_403188874" localSheetId="0" hidden="1">"'&lt;ContentLocation path=""403188874"" rsid=""403188874"" tag=""PivotTable"" fid=""0""&gt;_x000D_
  &lt;param n=""_NumRows"" v=""559"" /&gt;_x000D_
  &lt;param n=""_NumCols"" v=""15"" /&gt;_x000D_
&lt;/ContentLocation&gt;'"</definedName>
    <definedName name="_AMO_ContentLocation_403188874_PivotTable_403188874" hidden="1">"'&lt;ContentLocation path=""403188874"" rsid=""403188874"" tag=""PivotTable"" fid=""0""&gt;_x000D_
  &lt;param n=""_NumRows"" v=""569"" /&gt;_x000D_
  &lt;param n=""_NumCols"" v=""15"" /&gt;_x000D_
&lt;/ContentLocation&gt;'"</definedName>
    <definedName name="_AMO_XmlVersion" hidden="1">"'1'"</definedName>
  </definedNames>
  <calcPr calcId="145621"/>
</workbook>
</file>

<file path=xl/calcChain.xml><?xml version="1.0" encoding="utf-8"?>
<calcChain xmlns="http://schemas.openxmlformats.org/spreadsheetml/2006/main">
  <c r="L8" i="1" l="1"/>
  <c r="M8" i="1"/>
  <c r="L9" i="1"/>
  <c r="M9" i="1"/>
  <c r="L10" i="1"/>
  <c r="M10" i="1"/>
  <c r="L11" i="1"/>
  <c r="M11" i="1"/>
  <c r="L12" i="1"/>
  <c r="M12" i="1"/>
  <c r="L13" i="1"/>
  <c r="M13" i="1"/>
  <c r="L14" i="1"/>
  <c r="M14" i="1"/>
  <c r="L15" i="1"/>
  <c r="M15" i="1"/>
  <c r="L16" i="1"/>
  <c r="M16" i="1"/>
  <c r="L17" i="1"/>
  <c r="M17" i="1"/>
  <c r="L18" i="1"/>
  <c r="M18" i="1"/>
  <c r="L19" i="1"/>
  <c r="M19" i="1"/>
  <c r="L20" i="1"/>
  <c r="M20" i="1"/>
  <c r="L21" i="1"/>
  <c r="M21"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M7" i="1"/>
  <c r="L7" i="1"/>
</calcChain>
</file>

<file path=xl/sharedStrings.xml><?xml version="1.0" encoding="utf-8"?>
<sst xmlns="http://schemas.openxmlformats.org/spreadsheetml/2006/main" count="123" uniqueCount="89">
  <si>
    <t>August 2015 PBS Schedule incorporating the new AHI fee structure.</t>
  </si>
  <si>
    <t xml:space="preserve">Includes only items with a Price to Pharmacist (Max Qty) from $180 to $2089.71 (Tier 2) </t>
  </si>
  <si>
    <t>Prices include the full AHI markup including the 3.5% variable component</t>
  </si>
  <si>
    <t>PBS Code</t>
  </si>
  <si>
    <t>Manufacturer's Code</t>
  </si>
  <si>
    <t>Drug (MP) Name</t>
  </si>
  <si>
    <t>AMT MPP preferred term</t>
  </si>
  <si>
    <t>Pack Size</t>
  </si>
  <si>
    <t>Maximum Quantity (Maximum Amount for infusible items)</t>
  </si>
  <si>
    <t>Commonwealth Price to Pharmacist</t>
  </si>
  <si>
    <t>Commonwealth Dispensed Price for Maximum Quantity (Maximum Amount for infusible items)</t>
  </si>
  <si>
    <t>Maximum Recordable Value for Safety Net</t>
  </si>
  <si>
    <t>10140Q</t>
  </si>
  <si>
    <t>EI</t>
  </si>
  <si>
    <t>eribulin</t>
  </si>
  <si>
    <t>Halaven (eribulin mesilate 1 mg/2 mL) injection: solution, vial</t>
  </si>
  <si>
    <t>10150F</t>
  </si>
  <si>
    <t>TS</t>
  </si>
  <si>
    <t>paclitaxel nanoparticle albumin bound</t>
  </si>
  <si>
    <t>Abraxane (paclitaxel nanoparticle albumin bound 100 mg) injection: powder for, vial</t>
  </si>
  <si>
    <t>10240Y</t>
  </si>
  <si>
    <t>NV</t>
  </si>
  <si>
    <t>ofatumumab</t>
  </si>
  <si>
    <t>Arzerra 100 mg/5 mL injection: concentrated, vial</t>
  </si>
  <si>
    <t>10265G</t>
  </si>
  <si>
    <t>SG</t>
  </si>
  <si>
    <t>cetuximab</t>
  </si>
  <si>
    <t>Erbitux (cetuximab 100 mg/20 mL) injection: solution, vial</t>
  </si>
  <si>
    <t>Erbitux (cetuximab 500 mg/100 mL) injection: solution, vial</t>
  </si>
  <si>
    <t>7225G</t>
  </si>
  <si>
    <t>JC</t>
  </si>
  <si>
    <t>cladribine</t>
  </si>
  <si>
    <t>Leustatin (cladribine 10 mg/10 mL) injection: concentrated, vial</t>
  </si>
  <si>
    <t>OA</t>
  </si>
  <si>
    <t>Litak (cladribine 10 mg/5 mL) injection: solution, vial</t>
  </si>
  <si>
    <t>7227J</t>
  </si>
  <si>
    <t>PF</t>
  </si>
  <si>
    <t>cytarabine</t>
  </si>
  <si>
    <t>Cytarabine (Pfizer (Perth)) (cytarabine 100 mg/5 mL) injection: solution, vial</t>
  </si>
  <si>
    <t>7238Y</t>
  </si>
  <si>
    <t>bortezomib</t>
  </si>
  <si>
    <t>Velcade (bortezomib 1 mg) injection: powder for, vial</t>
  </si>
  <si>
    <t>7240C</t>
  </si>
  <si>
    <t>7241D</t>
  </si>
  <si>
    <t>PL</t>
  </si>
  <si>
    <t>arsenic</t>
  </si>
  <si>
    <t>Phenasen (arsenic trioxide 10 mg/10 mL) injection: concentrated, vial</t>
  </si>
  <si>
    <t>7247K</t>
  </si>
  <si>
    <t>idarubicin</t>
  </si>
  <si>
    <t>Zavedos (idarubicin hydrochloride 10 mg/10 mL) injection: solution, vial</t>
  </si>
  <si>
    <t>Zavedos (idarubicin hydrochloride 5 mg/5 mL) injection: solution, vial</t>
  </si>
  <si>
    <t>SZ</t>
  </si>
  <si>
    <t>Idarubicin Hydrochloride (Ebewe) (idarubicin hydrochloride 10 mg/10 mL) injection: concentrated, vial</t>
  </si>
  <si>
    <t>Idarubicin Hydrochloride (Ebewe) (idarubicin hydrochloride 5 mg/5 mL) injection: concentrated, vial</t>
  </si>
  <si>
    <t>7248L</t>
  </si>
  <si>
    <t>BX</t>
  </si>
  <si>
    <t>ifosfamide</t>
  </si>
  <si>
    <t>Holoxan (ifosfamide 1 g) injection: powder for, vial</t>
  </si>
  <si>
    <t>Holoxan (ifosfamide 2 g) injection: powder for, vial</t>
  </si>
  <si>
    <t>7251P</t>
  </si>
  <si>
    <t>GN</t>
  </si>
  <si>
    <t>methotrexate</t>
  </si>
  <si>
    <t>Methaccord Injection 50 mg in 2 mL</t>
  </si>
  <si>
    <t>Methaccord METHOTREXATE Solution concentrate for I.V. infusion 1000 mg in 10 mL</t>
  </si>
  <si>
    <t>HH</t>
  </si>
  <si>
    <t>Methotrexate (DBL) (methotrexate 1 g/10 mL) injection: solution, vial</t>
  </si>
  <si>
    <t>Methotrexate (DBL) (methotrexate 5 mg/2 mL) injection: solution, vial</t>
  </si>
  <si>
    <t>Methotrexate (DBL) (methotrexate 50 mg/2 mL) injection: solution, vial</t>
  </si>
  <si>
    <t>Methotrexate (DBL) (methotrexate 500 mg/20 mL) injection: solution, vial</t>
  </si>
  <si>
    <t>Methotrexate (Ebewe) (methotrexate 5 g/50 mL) injection: concentrated, vial</t>
  </si>
  <si>
    <t>YN</t>
  </si>
  <si>
    <t>Methotrexate (MYX) (methotrexate 1 g/10 mL) injection: solution, vial</t>
  </si>
  <si>
    <t>Methotrexate (MYX) (methotrexate 50 mg/2 mL) injection: solution, vial</t>
  </si>
  <si>
    <t>7256X</t>
  </si>
  <si>
    <t>raltitrexed</t>
  </si>
  <si>
    <t>Tomudex (raltitrexed 2 mg) injection: powder for, vial</t>
  </si>
  <si>
    <t>7268M</t>
  </si>
  <si>
    <t>Velcade (bortezomib 3.5 mg) injection: powder for, vial</t>
  </si>
  <si>
    <t>7269N</t>
  </si>
  <si>
    <t>7271Q</t>
  </si>
  <si>
    <t>7272R</t>
  </si>
  <si>
    <t>7273T</t>
  </si>
  <si>
    <t>7274W</t>
  </si>
  <si>
    <t>7275X</t>
  </si>
  <si>
    <t>EFC for community pharmacy only</t>
  </si>
  <si>
    <t>Administration, Handling and Infrastructure (AHI) fee interim arrangements</t>
  </si>
  <si>
    <t>The Department of Health is working with the Department of Human Services (DHS) on the implementation arrangements for the new AHI fee structure. It is expected that DHS will be able to automatically process the flat fee components of the three tier AHI fee. However, the variable component of the middle tier (Tier 2) is not expected to be automated until 1 July 2016.</t>
  </si>
  <si>
    <t>The prices displayed in the PDF Schedule, XML and TXT Extracts reflect the interim arrangements and do not include the 3.5% variable component of the AHI fee for Tier 2 items.</t>
  </si>
  <si>
    <t xml:space="preserve">This spreadsheet displays the complete prices for Tier 2 items, including the 3.5% variable component. The file only include Tier 2 items (those with a Price to Pharmacist (Max Qty) from $180 to $2089.71).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</si>
</sst>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0" borderId="4" xfId="0" applyBorder="1"/>
    <xf numFmtId="0" fontId="0" fillId="0" borderId="5" xfId="0" applyBorder="1"/>
    <xf numFmtId="164" fontId="0" fillId="0" borderId="5" xfId="0" applyNumberFormat="1" applyBorder="1"/>
    <xf numFmtId="164" fontId="0" fillId="0" borderId="6" xfId="0" applyNumberFormat="1" applyBorder="1"/>
    <xf numFmtId="0" fontId="0" fillId="0" borderId="7" xfId="0" applyBorder="1"/>
    <xf numFmtId="0" fontId="0" fillId="0" borderId="8" xfId="0" applyBorder="1"/>
    <xf numFmtId="164" fontId="0" fillId="0" borderId="8" xfId="0" applyNumberFormat="1" applyBorder="1"/>
    <xf numFmtId="164" fontId="0" fillId="0" borderId="9" xfId="0" applyNumberFormat="1" applyBorder="1"/>
    <xf numFmtId="0" fontId="0" fillId="0" borderId="10" xfId="0" applyBorder="1"/>
    <xf numFmtId="0" fontId="0" fillId="0" borderId="11" xfId="0" applyBorder="1"/>
    <xf numFmtId="164" fontId="0" fillId="0" borderId="11" xfId="0" applyNumberFormat="1" applyBorder="1"/>
    <xf numFmtId="164" fontId="0" fillId="0" borderId="12" xfId="0" applyNumberFormat="1" applyBorder="1"/>
    <xf numFmtId="164" fontId="0" fillId="0" borderId="0" xfId="0" applyNumberFormat="1"/>
    <xf numFmtId="0" fontId="2" fillId="0" borderId="0" xfId="0" applyFont="1" applyAlignment="1">
      <alignment wrapText="1"/>
    </xf>
    <xf numFmtId="0" fontId="3" fillId="0" borderId="0" xfId="0" applyFont="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RowHeight="15.75" x14ac:dyDescent="0.25"/>
  <cols>
    <col min="1" max="1" width="133.42578125" style="21" customWidth="1"/>
  </cols>
  <sheetData>
    <row r="1" spans="1:1" x14ac:dyDescent="0.25">
      <c r="A1" s="19" t="s">
        <v>85</v>
      </c>
    </row>
    <row r="2" spans="1:1" x14ac:dyDescent="0.25">
      <c r="A2" s="20"/>
    </row>
    <row r="3" spans="1:1" ht="47.25" x14ac:dyDescent="0.25">
      <c r="A3" s="20" t="s">
        <v>86</v>
      </c>
    </row>
    <row r="4" spans="1:1" x14ac:dyDescent="0.25">
      <c r="A4" s="20"/>
    </row>
    <row r="5" spans="1:1" ht="31.5" x14ac:dyDescent="0.25">
      <c r="A5" s="20" t="s">
        <v>87</v>
      </c>
    </row>
    <row r="6" spans="1:1" x14ac:dyDescent="0.25">
      <c r="A6" s="20"/>
    </row>
    <row r="7" spans="1:1" ht="31.5" x14ac:dyDescent="0.25">
      <c r="A7" s="20" t="s">
        <v>88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heetViews>
  <sheetFormatPr defaultRowHeight="15" x14ac:dyDescent="0.25"/>
  <cols>
    <col min="1" max="1" width="12.7109375" customWidth="1"/>
    <col min="2" max="2" width="14.42578125" customWidth="1"/>
    <col min="3" max="3" width="35.85546875" bestFit="1" customWidth="1"/>
    <col min="4" max="4" width="93.7109375" bestFit="1" customWidth="1"/>
    <col min="5" max="5" width="9" bestFit="1" customWidth="1"/>
    <col min="6" max="6" width="18.140625" customWidth="1"/>
    <col min="7" max="7" width="19.7109375" customWidth="1"/>
    <col min="8" max="8" width="29.28515625" customWidth="1"/>
    <col min="9" max="9" width="13.5703125" customWidth="1"/>
    <col min="10" max="13" width="0" hidden="1" customWidth="1"/>
  </cols>
  <sheetData>
    <row r="1" spans="1:13" x14ac:dyDescent="0.25">
      <c r="A1" s="1" t="s">
        <v>0</v>
      </c>
    </row>
    <row r="2" spans="1:13" x14ac:dyDescent="0.25">
      <c r="A2" s="1" t="s">
        <v>84</v>
      </c>
    </row>
    <row r="3" spans="1:13" x14ac:dyDescent="0.25">
      <c r="A3" s="1" t="s">
        <v>1</v>
      </c>
    </row>
    <row r="4" spans="1:13" x14ac:dyDescent="0.25">
      <c r="A4" s="1" t="s">
        <v>2</v>
      </c>
    </row>
    <row r="5" spans="1:13" ht="15.75" thickBot="1" x14ac:dyDescent="0.3"/>
    <row r="6" spans="1:13" s="2" customFormat="1" ht="75.75" thickBot="1" x14ac:dyDescent="0.3">
      <c r="A6" s="3" t="s">
        <v>3</v>
      </c>
      <c r="B6" s="4" t="s">
        <v>4</v>
      </c>
      <c r="C6" s="4" t="s">
        <v>5</v>
      </c>
      <c r="D6" s="4" t="s">
        <v>6</v>
      </c>
      <c r="E6" s="4" t="s">
        <v>7</v>
      </c>
      <c r="F6" s="4" t="s">
        <v>8</v>
      </c>
      <c r="G6" s="4" t="s">
        <v>9</v>
      </c>
      <c r="H6" s="4" t="s">
        <v>10</v>
      </c>
      <c r="I6" s="5" t="s">
        <v>11</v>
      </c>
    </row>
    <row r="7" spans="1:13" x14ac:dyDescent="0.25">
      <c r="A7" s="6" t="s">
        <v>12</v>
      </c>
      <c r="B7" s="7" t="s">
        <v>13</v>
      </c>
      <c r="C7" s="7" t="s">
        <v>14</v>
      </c>
      <c r="D7" s="7" t="s">
        <v>15</v>
      </c>
      <c r="E7" s="7">
        <v>1</v>
      </c>
      <c r="F7" s="7">
        <v>3</v>
      </c>
      <c r="G7" s="8">
        <v>450</v>
      </c>
      <c r="H7" s="8">
        <v>1514.69</v>
      </c>
      <c r="I7" s="9">
        <v>37.700000000000003</v>
      </c>
      <c r="J7" s="8">
        <v>450</v>
      </c>
      <c r="K7" s="8">
        <v>1473.74</v>
      </c>
      <c r="L7" s="18">
        <f>G7-J7</f>
        <v>0</v>
      </c>
      <c r="M7" s="18">
        <f>H7-K7</f>
        <v>40.950000000000045</v>
      </c>
    </row>
    <row r="8" spans="1:13" x14ac:dyDescent="0.25">
      <c r="A8" s="10" t="s">
        <v>16</v>
      </c>
      <c r="B8" s="11" t="s">
        <v>17</v>
      </c>
      <c r="C8" s="11" t="s">
        <v>18</v>
      </c>
      <c r="D8" s="11" t="s">
        <v>19</v>
      </c>
      <c r="E8" s="11">
        <v>1</v>
      </c>
      <c r="F8" s="11">
        <v>275</v>
      </c>
      <c r="G8" s="12">
        <v>401.48</v>
      </c>
      <c r="H8" s="12">
        <v>1364.06</v>
      </c>
      <c r="I8" s="13">
        <v>37.700000000000003</v>
      </c>
      <c r="J8" s="12">
        <v>401.48</v>
      </c>
      <c r="K8" s="12">
        <v>1328.18</v>
      </c>
      <c r="L8" s="18">
        <f t="shared" ref="L8:L42" si="0">G8-J8</f>
        <v>0</v>
      </c>
      <c r="M8" s="18">
        <f t="shared" ref="M8:M42" si="1">H8-K8</f>
        <v>35.879999999999882</v>
      </c>
    </row>
    <row r="9" spans="1:13" x14ac:dyDescent="0.25">
      <c r="A9" s="10" t="s">
        <v>20</v>
      </c>
      <c r="B9" s="11" t="s">
        <v>21</v>
      </c>
      <c r="C9" s="11" t="s">
        <v>22</v>
      </c>
      <c r="D9" s="11" t="s">
        <v>23</v>
      </c>
      <c r="E9" s="11">
        <v>3</v>
      </c>
      <c r="F9" s="11">
        <v>300</v>
      </c>
      <c r="G9" s="12">
        <v>338.56</v>
      </c>
      <c r="H9" s="12">
        <v>1168.67</v>
      </c>
      <c r="I9" s="13">
        <v>37.700000000000003</v>
      </c>
      <c r="J9" s="12">
        <v>338.56</v>
      </c>
      <c r="K9" s="12">
        <v>1139.42</v>
      </c>
      <c r="L9" s="18">
        <f t="shared" si="0"/>
        <v>0</v>
      </c>
      <c r="M9" s="18">
        <f t="shared" si="1"/>
        <v>29.25</v>
      </c>
    </row>
    <row r="10" spans="1:13" x14ac:dyDescent="0.25">
      <c r="A10" s="10" t="s">
        <v>24</v>
      </c>
      <c r="B10" s="11" t="s">
        <v>25</v>
      </c>
      <c r="C10" s="11" t="s">
        <v>26</v>
      </c>
      <c r="D10" s="11" t="s">
        <v>27</v>
      </c>
      <c r="E10" s="11">
        <v>1</v>
      </c>
      <c r="F10" s="11">
        <v>550</v>
      </c>
      <c r="G10" s="12">
        <v>341</v>
      </c>
      <c r="H10" s="12">
        <v>2212.73</v>
      </c>
      <c r="I10" s="13">
        <v>37.700000000000003</v>
      </c>
      <c r="J10" s="12">
        <v>341</v>
      </c>
      <c r="K10" s="12">
        <v>2169.7399999999998</v>
      </c>
      <c r="L10" s="18">
        <f t="shared" si="0"/>
        <v>0</v>
      </c>
      <c r="M10" s="18">
        <f t="shared" si="1"/>
        <v>42.990000000000236</v>
      </c>
    </row>
    <row r="11" spans="1:13" x14ac:dyDescent="0.25">
      <c r="A11" s="10"/>
      <c r="B11" s="11"/>
      <c r="C11" s="11"/>
      <c r="D11" s="11" t="s">
        <v>28</v>
      </c>
      <c r="E11" s="11">
        <v>1</v>
      </c>
      <c r="F11" s="11">
        <v>550</v>
      </c>
      <c r="G11" s="12">
        <v>1705</v>
      </c>
      <c r="H11" s="12">
        <v>2212.73</v>
      </c>
      <c r="I11" s="13">
        <v>37.700000000000003</v>
      </c>
      <c r="J11" s="12">
        <v>1705</v>
      </c>
      <c r="K11" s="12">
        <v>2169.7399999999998</v>
      </c>
      <c r="L11" s="18">
        <f t="shared" si="0"/>
        <v>0</v>
      </c>
      <c r="M11" s="18">
        <f t="shared" si="1"/>
        <v>42.990000000000236</v>
      </c>
    </row>
    <row r="12" spans="1:13" x14ac:dyDescent="0.25">
      <c r="A12" s="10" t="s">
        <v>29</v>
      </c>
      <c r="B12" s="11" t="s">
        <v>30</v>
      </c>
      <c r="C12" s="11" t="s">
        <v>31</v>
      </c>
      <c r="D12" s="11" t="s">
        <v>32</v>
      </c>
      <c r="E12" s="11">
        <v>1</v>
      </c>
      <c r="F12" s="11">
        <v>17</v>
      </c>
      <c r="G12" s="12">
        <v>640.46</v>
      </c>
      <c r="H12" s="12">
        <v>1443.2</v>
      </c>
      <c r="I12" s="13">
        <v>37.700000000000003</v>
      </c>
      <c r="J12" s="12">
        <v>640.46</v>
      </c>
      <c r="K12" s="12">
        <v>1404.68</v>
      </c>
      <c r="L12" s="18">
        <f t="shared" si="0"/>
        <v>0</v>
      </c>
      <c r="M12" s="18">
        <f t="shared" si="1"/>
        <v>38.519999999999982</v>
      </c>
    </row>
    <row r="13" spans="1:13" x14ac:dyDescent="0.25">
      <c r="A13" s="10"/>
      <c r="B13" s="11" t="s">
        <v>33</v>
      </c>
      <c r="C13" s="11" t="s">
        <v>31</v>
      </c>
      <c r="D13" s="11" t="s">
        <v>34</v>
      </c>
      <c r="E13" s="11">
        <v>1</v>
      </c>
      <c r="F13" s="11">
        <v>17</v>
      </c>
      <c r="G13" s="12">
        <v>640.46</v>
      </c>
      <c r="H13" s="12">
        <v>1443.2</v>
      </c>
      <c r="I13" s="13">
        <v>37.700000000000003</v>
      </c>
      <c r="J13" s="12">
        <v>640.46</v>
      </c>
      <c r="K13" s="12">
        <v>1404.68</v>
      </c>
      <c r="L13" s="18">
        <f t="shared" si="0"/>
        <v>0</v>
      </c>
      <c r="M13" s="18">
        <f t="shared" si="1"/>
        <v>38.519999999999982</v>
      </c>
    </row>
    <row r="14" spans="1:13" x14ac:dyDescent="0.25">
      <c r="A14" s="10" t="s">
        <v>35</v>
      </c>
      <c r="B14" s="11" t="s">
        <v>36</v>
      </c>
      <c r="C14" s="11" t="s">
        <v>37</v>
      </c>
      <c r="D14" s="11" t="s">
        <v>38</v>
      </c>
      <c r="E14" s="11">
        <v>5</v>
      </c>
      <c r="F14" s="11">
        <v>7000</v>
      </c>
      <c r="G14" s="12">
        <v>10.09</v>
      </c>
      <c r="H14" s="12">
        <v>848.26</v>
      </c>
      <c r="I14" s="13">
        <v>37.700000000000003</v>
      </c>
      <c r="J14" s="12">
        <v>10.09</v>
      </c>
      <c r="K14" s="12">
        <v>830.06</v>
      </c>
      <c r="L14" s="18">
        <f t="shared" si="0"/>
        <v>0</v>
      </c>
      <c r="M14" s="18">
        <f t="shared" si="1"/>
        <v>18.200000000000045</v>
      </c>
    </row>
    <row r="15" spans="1:13" x14ac:dyDescent="0.25">
      <c r="A15" s="10" t="s">
        <v>39</v>
      </c>
      <c r="B15" s="11" t="s">
        <v>30</v>
      </c>
      <c r="C15" s="11" t="s">
        <v>40</v>
      </c>
      <c r="D15" s="11" t="s">
        <v>41</v>
      </c>
      <c r="E15" s="11">
        <v>1</v>
      </c>
      <c r="F15" s="11">
        <v>3000</v>
      </c>
      <c r="G15" s="12">
        <v>489.71</v>
      </c>
      <c r="H15" s="12">
        <v>1637.99</v>
      </c>
      <c r="I15" s="13">
        <v>37.700000000000003</v>
      </c>
      <c r="J15" s="12">
        <v>489.71</v>
      </c>
      <c r="K15" s="12">
        <v>1592.87</v>
      </c>
      <c r="L15" s="18">
        <f t="shared" si="0"/>
        <v>0</v>
      </c>
      <c r="M15" s="18">
        <f t="shared" si="1"/>
        <v>45.120000000000118</v>
      </c>
    </row>
    <row r="16" spans="1:13" x14ac:dyDescent="0.25">
      <c r="A16" s="10" t="s">
        <v>42</v>
      </c>
      <c r="B16" s="11" t="s">
        <v>25</v>
      </c>
      <c r="C16" s="11" t="s">
        <v>26</v>
      </c>
      <c r="D16" s="11" t="s">
        <v>27</v>
      </c>
      <c r="E16" s="11">
        <v>1</v>
      </c>
      <c r="F16" s="11">
        <v>550</v>
      </c>
      <c r="G16" s="12">
        <v>341</v>
      </c>
      <c r="H16" s="12">
        <v>2212.73</v>
      </c>
      <c r="I16" s="13">
        <v>37.700000000000003</v>
      </c>
      <c r="J16" s="12">
        <v>341</v>
      </c>
      <c r="K16" s="12">
        <v>2169.7399999999998</v>
      </c>
      <c r="L16" s="18">
        <f t="shared" si="0"/>
        <v>0</v>
      </c>
      <c r="M16" s="18">
        <f t="shared" si="1"/>
        <v>42.990000000000236</v>
      </c>
    </row>
    <row r="17" spans="1:13" x14ac:dyDescent="0.25">
      <c r="A17" s="10"/>
      <c r="B17" s="11"/>
      <c r="C17" s="11"/>
      <c r="D17" s="11" t="s">
        <v>28</v>
      </c>
      <c r="E17" s="11">
        <v>1</v>
      </c>
      <c r="F17" s="11">
        <v>550</v>
      </c>
      <c r="G17" s="12">
        <v>1705</v>
      </c>
      <c r="H17" s="12">
        <v>2212.73</v>
      </c>
      <c r="I17" s="13">
        <v>37.700000000000003</v>
      </c>
      <c r="J17" s="12">
        <v>1705</v>
      </c>
      <c r="K17" s="12">
        <v>2169.7399999999998</v>
      </c>
      <c r="L17" s="18">
        <f t="shared" si="0"/>
        <v>0</v>
      </c>
      <c r="M17" s="18">
        <f t="shared" si="1"/>
        <v>42.990000000000236</v>
      </c>
    </row>
    <row r="18" spans="1:13" x14ac:dyDescent="0.25">
      <c r="A18" s="10" t="s">
        <v>43</v>
      </c>
      <c r="B18" s="11" t="s">
        <v>44</v>
      </c>
      <c r="C18" s="11" t="s">
        <v>45</v>
      </c>
      <c r="D18" s="11" t="s">
        <v>46</v>
      </c>
      <c r="E18" s="11">
        <v>10</v>
      </c>
      <c r="F18" s="11">
        <v>18</v>
      </c>
      <c r="G18" s="12">
        <v>400.83</v>
      </c>
      <c r="H18" s="12">
        <v>947.16</v>
      </c>
      <c r="I18" s="13">
        <v>37.700000000000003</v>
      </c>
      <c r="J18" s="12">
        <v>400.83</v>
      </c>
      <c r="K18" s="12">
        <v>925.42</v>
      </c>
      <c r="L18" s="18">
        <f t="shared" si="0"/>
        <v>0</v>
      </c>
      <c r="M18" s="18">
        <f t="shared" si="1"/>
        <v>21.740000000000009</v>
      </c>
    </row>
    <row r="19" spans="1:13" x14ac:dyDescent="0.25">
      <c r="A19" s="10" t="s">
        <v>47</v>
      </c>
      <c r="B19" s="11" t="s">
        <v>36</v>
      </c>
      <c r="C19" s="11" t="s">
        <v>48</v>
      </c>
      <c r="D19" s="11" t="s">
        <v>49</v>
      </c>
      <c r="E19" s="11">
        <v>6</v>
      </c>
      <c r="F19" s="11">
        <v>30</v>
      </c>
      <c r="G19" s="12">
        <v>119.41</v>
      </c>
      <c r="H19" s="12">
        <v>488.21</v>
      </c>
      <c r="I19" s="13">
        <v>37.700000000000003</v>
      </c>
      <c r="J19" s="12">
        <v>119.41</v>
      </c>
      <c r="K19" s="12">
        <v>481.97</v>
      </c>
      <c r="L19" s="18">
        <f t="shared" si="0"/>
        <v>0</v>
      </c>
      <c r="M19" s="18">
        <f t="shared" si="1"/>
        <v>6.2399999999999523</v>
      </c>
    </row>
    <row r="20" spans="1:13" x14ac:dyDescent="0.25">
      <c r="A20" s="10"/>
      <c r="B20" s="11"/>
      <c r="C20" s="11"/>
      <c r="D20" s="11" t="s">
        <v>50</v>
      </c>
      <c r="E20" s="11">
        <v>3</v>
      </c>
      <c r="F20" s="11">
        <v>30</v>
      </c>
      <c r="G20" s="12">
        <v>61.76</v>
      </c>
      <c r="H20" s="12">
        <v>488.21</v>
      </c>
      <c r="I20" s="13">
        <v>37.700000000000003</v>
      </c>
      <c r="J20" s="12">
        <v>61.76</v>
      </c>
      <c r="K20" s="12">
        <v>481.97</v>
      </c>
      <c r="L20" s="18">
        <f t="shared" si="0"/>
        <v>0</v>
      </c>
      <c r="M20" s="18">
        <f t="shared" si="1"/>
        <v>6.2399999999999523</v>
      </c>
    </row>
    <row r="21" spans="1:13" x14ac:dyDescent="0.25">
      <c r="A21" s="10"/>
      <c r="B21" s="11" t="s">
        <v>51</v>
      </c>
      <c r="C21" s="11" t="s">
        <v>48</v>
      </c>
      <c r="D21" s="11" t="s">
        <v>52</v>
      </c>
      <c r="E21" s="11">
        <v>1</v>
      </c>
      <c r="F21" s="11">
        <v>30</v>
      </c>
      <c r="G21" s="12">
        <v>119.41</v>
      </c>
      <c r="H21" s="12">
        <v>488.21</v>
      </c>
      <c r="I21" s="13">
        <v>37.700000000000003</v>
      </c>
      <c r="J21" s="12">
        <v>119.41</v>
      </c>
      <c r="K21" s="12">
        <v>481.97</v>
      </c>
      <c r="L21" s="18">
        <f t="shared" si="0"/>
        <v>0</v>
      </c>
      <c r="M21" s="18">
        <f t="shared" si="1"/>
        <v>6.2399999999999523</v>
      </c>
    </row>
    <row r="22" spans="1:13" x14ac:dyDescent="0.25">
      <c r="A22" s="10"/>
      <c r="B22" s="11"/>
      <c r="C22" s="11"/>
      <c r="D22" s="11" t="s">
        <v>53</v>
      </c>
      <c r="E22" s="11">
        <v>1</v>
      </c>
      <c r="F22" s="11">
        <v>30</v>
      </c>
      <c r="G22" s="12">
        <v>61.76</v>
      </c>
      <c r="H22" s="12">
        <v>488.21</v>
      </c>
      <c r="I22" s="13">
        <v>37.700000000000003</v>
      </c>
      <c r="J22" s="12">
        <v>61.76</v>
      </c>
      <c r="K22" s="12">
        <v>481.97</v>
      </c>
      <c r="L22" s="18">
        <f t="shared" si="0"/>
        <v>0</v>
      </c>
      <c r="M22" s="18">
        <f t="shared" si="1"/>
        <v>6.2399999999999523</v>
      </c>
    </row>
    <row r="23" spans="1:13" x14ac:dyDescent="0.25">
      <c r="A23" s="10" t="s">
        <v>54</v>
      </c>
      <c r="B23" s="11" t="s">
        <v>55</v>
      </c>
      <c r="C23" s="11" t="s">
        <v>56</v>
      </c>
      <c r="D23" s="11" t="s">
        <v>57</v>
      </c>
      <c r="E23" s="11">
        <v>1</v>
      </c>
      <c r="F23" s="11">
        <v>4000</v>
      </c>
      <c r="G23" s="12">
        <v>60.53</v>
      </c>
      <c r="H23" s="12">
        <v>368.06</v>
      </c>
      <c r="I23" s="13">
        <v>37.700000000000003</v>
      </c>
      <c r="J23" s="12">
        <v>60.53</v>
      </c>
      <c r="K23" s="12">
        <v>365.86</v>
      </c>
      <c r="L23" s="18">
        <f t="shared" si="0"/>
        <v>0</v>
      </c>
      <c r="M23" s="18">
        <f t="shared" si="1"/>
        <v>2.1999999999999886</v>
      </c>
    </row>
    <row r="24" spans="1:13" x14ac:dyDescent="0.25">
      <c r="A24" s="10"/>
      <c r="B24" s="11"/>
      <c r="C24" s="11"/>
      <c r="D24" s="11" t="s">
        <v>58</v>
      </c>
      <c r="E24" s="11">
        <v>1</v>
      </c>
      <c r="F24" s="11">
        <v>4000</v>
      </c>
      <c r="G24" s="12">
        <v>121.07</v>
      </c>
      <c r="H24" s="12">
        <v>368.06</v>
      </c>
      <c r="I24" s="13">
        <v>37.700000000000003</v>
      </c>
      <c r="J24" s="12">
        <v>121.07</v>
      </c>
      <c r="K24" s="12">
        <v>365.86</v>
      </c>
      <c r="L24" s="18">
        <f t="shared" si="0"/>
        <v>0</v>
      </c>
      <c r="M24" s="18">
        <f t="shared" si="1"/>
        <v>2.1999999999999886</v>
      </c>
    </row>
    <row r="25" spans="1:13" x14ac:dyDescent="0.25">
      <c r="A25" s="10" t="s">
        <v>59</v>
      </c>
      <c r="B25" s="11" t="s">
        <v>60</v>
      </c>
      <c r="C25" s="11" t="s">
        <v>61</v>
      </c>
      <c r="D25" s="11" t="s">
        <v>62</v>
      </c>
      <c r="E25" s="11">
        <v>1</v>
      </c>
      <c r="F25" s="11">
        <v>20000</v>
      </c>
      <c r="G25" s="12">
        <v>2.09</v>
      </c>
      <c r="H25" s="12">
        <v>979.7</v>
      </c>
      <c r="I25" s="13">
        <v>37.700000000000003</v>
      </c>
      <c r="J25" s="12">
        <v>2.09</v>
      </c>
      <c r="K25" s="12">
        <v>956.82</v>
      </c>
      <c r="L25" s="18">
        <f t="shared" si="0"/>
        <v>0</v>
      </c>
      <c r="M25" s="18">
        <f t="shared" si="1"/>
        <v>22.879999999999995</v>
      </c>
    </row>
    <row r="26" spans="1:13" x14ac:dyDescent="0.25">
      <c r="A26" s="10"/>
      <c r="B26" s="11"/>
      <c r="C26" s="11"/>
      <c r="D26" s="11" t="s">
        <v>63</v>
      </c>
      <c r="E26" s="11">
        <v>1</v>
      </c>
      <c r="F26" s="11">
        <v>20000</v>
      </c>
      <c r="G26" s="12">
        <v>41.66</v>
      </c>
      <c r="H26" s="12">
        <v>979.7</v>
      </c>
      <c r="I26" s="13">
        <v>37.700000000000003</v>
      </c>
      <c r="J26" s="12">
        <v>41.66</v>
      </c>
      <c r="K26" s="12">
        <v>956.82</v>
      </c>
      <c r="L26" s="18">
        <f t="shared" si="0"/>
        <v>0</v>
      </c>
      <c r="M26" s="18">
        <f t="shared" si="1"/>
        <v>22.879999999999995</v>
      </c>
    </row>
    <row r="27" spans="1:13" x14ac:dyDescent="0.25">
      <c r="A27" s="10"/>
      <c r="B27" s="11" t="s">
        <v>64</v>
      </c>
      <c r="C27" s="11" t="s">
        <v>61</v>
      </c>
      <c r="D27" s="11" t="s">
        <v>65</v>
      </c>
      <c r="E27" s="11">
        <v>1</v>
      </c>
      <c r="F27" s="11">
        <v>20000</v>
      </c>
      <c r="G27" s="12">
        <v>41.66</v>
      </c>
      <c r="H27" s="12">
        <v>979.7</v>
      </c>
      <c r="I27" s="13">
        <v>37.700000000000003</v>
      </c>
      <c r="J27" s="12">
        <v>41.66</v>
      </c>
      <c r="K27" s="12">
        <v>956.82</v>
      </c>
      <c r="L27" s="18">
        <f t="shared" si="0"/>
        <v>0</v>
      </c>
      <c r="M27" s="18">
        <f t="shared" si="1"/>
        <v>22.879999999999995</v>
      </c>
    </row>
    <row r="28" spans="1:13" x14ac:dyDescent="0.25">
      <c r="A28" s="10"/>
      <c r="B28" s="11"/>
      <c r="C28" s="11"/>
      <c r="D28" s="11" t="s">
        <v>66</v>
      </c>
      <c r="E28" s="11">
        <v>5</v>
      </c>
      <c r="F28" s="11">
        <v>20000</v>
      </c>
      <c r="G28" s="12">
        <v>2.13</v>
      </c>
      <c r="H28" s="12">
        <v>979.7</v>
      </c>
      <c r="I28" s="13">
        <v>37.700000000000003</v>
      </c>
      <c r="J28" s="12">
        <v>2.13</v>
      </c>
      <c r="K28" s="12">
        <v>956.82</v>
      </c>
      <c r="L28" s="18">
        <f t="shared" si="0"/>
        <v>0</v>
      </c>
      <c r="M28" s="18">
        <f t="shared" si="1"/>
        <v>22.879999999999995</v>
      </c>
    </row>
    <row r="29" spans="1:13" x14ac:dyDescent="0.25">
      <c r="A29" s="10"/>
      <c r="B29" s="11"/>
      <c r="C29" s="11"/>
      <c r="D29" s="11" t="s">
        <v>67</v>
      </c>
      <c r="E29" s="11">
        <v>5</v>
      </c>
      <c r="F29" s="11">
        <v>20000</v>
      </c>
      <c r="G29" s="12">
        <v>2.09</v>
      </c>
      <c r="H29" s="12">
        <v>979.7</v>
      </c>
      <c r="I29" s="13">
        <v>37.700000000000003</v>
      </c>
      <c r="J29" s="12">
        <v>2.09</v>
      </c>
      <c r="K29" s="12">
        <v>956.82</v>
      </c>
      <c r="L29" s="18">
        <f t="shared" si="0"/>
        <v>0</v>
      </c>
      <c r="M29" s="18">
        <f t="shared" si="1"/>
        <v>22.879999999999995</v>
      </c>
    </row>
    <row r="30" spans="1:13" x14ac:dyDescent="0.25">
      <c r="A30" s="10"/>
      <c r="B30" s="11"/>
      <c r="C30" s="11"/>
      <c r="D30" s="11" t="s">
        <v>68</v>
      </c>
      <c r="E30" s="11">
        <v>1</v>
      </c>
      <c r="F30" s="11">
        <v>20000</v>
      </c>
      <c r="G30" s="12">
        <v>20.83</v>
      </c>
      <c r="H30" s="12">
        <v>979.7</v>
      </c>
      <c r="I30" s="13">
        <v>37.700000000000003</v>
      </c>
      <c r="J30" s="12">
        <v>20.83</v>
      </c>
      <c r="K30" s="12">
        <v>956.82</v>
      </c>
      <c r="L30" s="18">
        <f t="shared" si="0"/>
        <v>0</v>
      </c>
      <c r="M30" s="18">
        <f t="shared" si="1"/>
        <v>22.879999999999995</v>
      </c>
    </row>
    <row r="31" spans="1:13" x14ac:dyDescent="0.25">
      <c r="A31" s="10"/>
      <c r="B31" s="11" t="s">
        <v>51</v>
      </c>
      <c r="C31" s="11" t="s">
        <v>61</v>
      </c>
      <c r="D31" s="11" t="s">
        <v>69</v>
      </c>
      <c r="E31" s="11">
        <v>1</v>
      </c>
      <c r="F31" s="11">
        <v>20000</v>
      </c>
      <c r="G31" s="12">
        <v>208.27</v>
      </c>
      <c r="H31" s="12">
        <v>979.7</v>
      </c>
      <c r="I31" s="13">
        <v>37.700000000000003</v>
      </c>
      <c r="J31" s="12">
        <v>208.27</v>
      </c>
      <c r="K31" s="12">
        <v>956.82</v>
      </c>
      <c r="L31" s="18">
        <f t="shared" si="0"/>
        <v>0</v>
      </c>
      <c r="M31" s="18">
        <f t="shared" si="1"/>
        <v>22.879999999999995</v>
      </c>
    </row>
    <row r="32" spans="1:13" x14ac:dyDescent="0.25">
      <c r="A32" s="10"/>
      <c r="B32" s="11" t="s">
        <v>70</v>
      </c>
      <c r="C32" s="11" t="s">
        <v>61</v>
      </c>
      <c r="D32" s="11" t="s">
        <v>71</v>
      </c>
      <c r="E32" s="11">
        <v>1</v>
      </c>
      <c r="F32" s="11">
        <v>20000</v>
      </c>
      <c r="G32" s="12">
        <v>41.66</v>
      </c>
      <c r="H32" s="12">
        <v>979.7</v>
      </c>
      <c r="I32" s="13">
        <v>37.700000000000003</v>
      </c>
      <c r="J32" s="12">
        <v>41.66</v>
      </c>
      <c r="K32" s="12">
        <v>956.82</v>
      </c>
      <c r="L32" s="18">
        <f t="shared" si="0"/>
        <v>0</v>
      </c>
      <c r="M32" s="18">
        <f t="shared" si="1"/>
        <v>22.879999999999995</v>
      </c>
    </row>
    <row r="33" spans="1:13" x14ac:dyDescent="0.25">
      <c r="A33" s="10"/>
      <c r="B33" s="11"/>
      <c r="C33" s="11"/>
      <c r="D33" s="11" t="s">
        <v>72</v>
      </c>
      <c r="E33" s="11">
        <v>1</v>
      </c>
      <c r="F33" s="11">
        <v>20000</v>
      </c>
      <c r="G33" s="12">
        <v>2.09</v>
      </c>
      <c r="H33" s="12">
        <v>979.7</v>
      </c>
      <c r="I33" s="13">
        <v>37.700000000000003</v>
      </c>
      <c r="J33" s="12">
        <v>2.09</v>
      </c>
      <c r="K33" s="12">
        <v>956.82</v>
      </c>
      <c r="L33" s="18">
        <f t="shared" si="0"/>
        <v>0</v>
      </c>
      <c r="M33" s="18">
        <f t="shared" si="1"/>
        <v>22.879999999999995</v>
      </c>
    </row>
    <row r="34" spans="1:13" x14ac:dyDescent="0.25">
      <c r="A34" s="10" t="s">
        <v>73</v>
      </c>
      <c r="B34" s="11" t="s">
        <v>64</v>
      </c>
      <c r="C34" s="11" t="s">
        <v>74</v>
      </c>
      <c r="D34" s="11" t="s">
        <v>75</v>
      </c>
      <c r="E34" s="11">
        <v>1</v>
      </c>
      <c r="F34" s="11">
        <v>7</v>
      </c>
      <c r="G34" s="12">
        <v>320.97000000000003</v>
      </c>
      <c r="H34" s="12">
        <v>1446.26</v>
      </c>
      <c r="I34" s="13">
        <v>37.700000000000003</v>
      </c>
      <c r="J34" s="12">
        <v>320.97000000000003</v>
      </c>
      <c r="K34" s="12">
        <v>1407.62</v>
      </c>
      <c r="L34" s="18">
        <f t="shared" si="0"/>
        <v>0</v>
      </c>
      <c r="M34" s="18">
        <f t="shared" si="1"/>
        <v>38.6400000000001</v>
      </c>
    </row>
    <row r="35" spans="1:13" x14ac:dyDescent="0.25">
      <c r="A35" s="10" t="s">
        <v>76</v>
      </c>
      <c r="B35" s="11" t="s">
        <v>30</v>
      </c>
      <c r="C35" s="11" t="s">
        <v>40</v>
      </c>
      <c r="D35" s="11" t="s">
        <v>77</v>
      </c>
      <c r="E35" s="11">
        <v>1</v>
      </c>
      <c r="F35" s="11">
        <v>3000</v>
      </c>
      <c r="G35" s="12">
        <v>1714</v>
      </c>
      <c r="H35" s="12">
        <v>1891.44</v>
      </c>
      <c r="I35" s="13">
        <v>37.700000000000003</v>
      </c>
      <c r="J35" s="12">
        <v>1714</v>
      </c>
      <c r="K35" s="12">
        <v>1837.75</v>
      </c>
      <c r="L35" s="18">
        <f t="shared" si="0"/>
        <v>0</v>
      </c>
      <c r="M35" s="18">
        <f t="shared" si="1"/>
        <v>53.690000000000055</v>
      </c>
    </row>
    <row r="36" spans="1:13" x14ac:dyDescent="0.25">
      <c r="A36" s="10" t="s">
        <v>78</v>
      </c>
      <c r="B36" s="11" t="s">
        <v>30</v>
      </c>
      <c r="C36" s="11" t="s">
        <v>40</v>
      </c>
      <c r="D36" s="11" t="s">
        <v>77</v>
      </c>
      <c r="E36" s="11">
        <v>1</v>
      </c>
      <c r="F36" s="11">
        <v>3000</v>
      </c>
      <c r="G36" s="12">
        <v>1714</v>
      </c>
      <c r="H36" s="12">
        <v>1891.44</v>
      </c>
      <c r="I36" s="13">
        <v>37.700000000000003</v>
      </c>
      <c r="J36" s="12">
        <v>1714</v>
      </c>
      <c r="K36" s="12">
        <v>1837.75</v>
      </c>
      <c r="L36" s="18">
        <f t="shared" si="0"/>
        <v>0</v>
      </c>
      <c r="M36" s="18">
        <f t="shared" si="1"/>
        <v>53.690000000000055</v>
      </c>
    </row>
    <row r="37" spans="1:13" x14ac:dyDescent="0.25">
      <c r="A37" s="10" t="s">
        <v>79</v>
      </c>
      <c r="B37" s="11" t="s">
        <v>30</v>
      </c>
      <c r="C37" s="11" t="s">
        <v>40</v>
      </c>
      <c r="D37" s="11" t="s">
        <v>77</v>
      </c>
      <c r="E37" s="11">
        <v>1</v>
      </c>
      <c r="F37" s="11">
        <v>3000</v>
      </c>
      <c r="G37" s="12">
        <v>1714</v>
      </c>
      <c r="H37" s="12">
        <v>1891.44</v>
      </c>
      <c r="I37" s="13">
        <v>37.700000000000003</v>
      </c>
      <c r="J37" s="12">
        <v>1714</v>
      </c>
      <c r="K37" s="12">
        <v>1837.75</v>
      </c>
      <c r="L37" s="18">
        <f t="shared" si="0"/>
        <v>0</v>
      </c>
      <c r="M37" s="18">
        <f t="shared" si="1"/>
        <v>53.690000000000055</v>
      </c>
    </row>
    <row r="38" spans="1:13" x14ac:dyDescent="0.25">
      <c r="A38" s="10" t="s">
        <v>80</v>
      </c>
      <c r="B38" s="11" t="s">
        <v>30</v>
      </c>
      <c r="C38" s="11" t="s">
        <v>40</v>
      </c>
      <c r="D38" s="11" t="s">
        <v>77</v>
      </c>
      <c r="E38" s="11">
        <v>1</v>
      </c>
      <c r="F38" s="11">
        <v>3000</v>
      </c>
      <c r="G38" s="12">
        <v>1714</v>
      </c>
      <c r="H38" s="12">
        <v>1891.44</v>
      </c>
      <c r="I38" s="13">
        <v>37.700000000000003</v>
      </c>
      <c r="J38" s="12">
        <v>1714</v>
      </c>
      <c r="K38" s="12">
        <v>1837.75</v>
      </c>
      <c r="L38" s="18">
        <f t="shared" si="0"/>
        <v>0</v>
      </c>
      <c r="M38" s="18">
        <f t="shared" si="1"/>
        <v>53.690000000000055</v>
      </c>
    </row>
    <row r="39" spans="1:13" x14ac:dyDescent="0.25">
      <c r="A39" s="10" t="s">
        <v>81</v>
      </c>
      <c r="B39" s="11" t="s">
        <v>25</v>
      </c>
      <c r="C39" s="11" t="s">
        <v>26</v>
      </c>
      <c r="D39" s="11" t="s">
        <v>27</v>
      </c>
      <c r="E39" s="11">
        <v>1</v>
      </c>
      <c r="F39" s="11">
        <v>550</v>
      </c>
      <c r="G39" s="12">
        <v>341</v>
      </c>
      <c r="H39" s="12">
        <v>2212.73</v>
      </c>
      <c r="I39" s="13">
        <v>37.700000000000003</v>
      </c>
      <c r="J39" s="12">
        <v>341</v>
      </c>
      <c r="K39" s="12">
        <v>2169.7399999999998</v>
      </c>
      <c r="L39" s="18">
        <f t="shared" si="0"/>
        <v>0</v>
      </c>
      <c r="M39" s="18">
        <f t="shared" si="1"/>
        <v>42.990000000000236</v>
      </c>
    </row>
    <row r="40" spans="1:13" x14ac:dyDescent="0.25">
      <c r="A40" s="10"/>
      <c r="B40" s="11"/>
      <c r="C40" s="11"/>
      <c r="D40" s="11" t="s">
        <v>28</v>
      </c>
      <c r="E40" s="11">
        <v>1</v>
      </c>
      <c r="F40" s="11">
        <v>550</v>
      </c>
      <c r="G40" s="12">
        <v>1705</v>
      </c>
      <c r="H40" s="12">
        <v>2212.73</v>
      </c>
      <c r="I40" s="13">
        <v>37.700000000000003</v>
      </c>
      <c r="J40" s="12">
        <v>1705</v>
      </c>
      <c r="K40" s="12">
        <v>2169.7399999999998</v>
      </c>
      <c r="L40" s="18">
        <f t="shared" si="0"/>
        <v>0</v>
      </c>
      <c r="M40" s="18">
        <f t="shared" si="1"/>
        <v>42.990000000000236</v>
      </c>
    </row>
    <row r="41" spans="1:13" x14ac:dyDescent="0.25">
      <c r="A41" s="10" t="s">
        <v>82</v>
      </c>
      <c r="B41" s="11" t="s">
        <v>30</v>
      </c>
      <c r="C41" s="11" t="s">
        <v>40</v>
      </c>
      <c r="D41" s="11" t="s">
        <v>41</v>
      </c>
      <c r="E41" s="11">
        <v>1</v>
      </c>
      <c r="F41" s="11">
        <v>3000</v>
      </c>
      <c r="G41" s="12">
        <v>489.71</v>
      </c>
      <c r="H41" s="12">
        <v>1637.99</v>
      </c>
      <c r="I41" s="13">
        <v>37.700000000000003</v>
      </c>
      <c r="J41" s="12">
        <v>489.71</v>
      </c>
      <c r="K41" s="12">
        <v>1592.87</v>
      </c>
      <c r="L41" s="18">
        <f t="shared" si="0"/>
        <v>0</v>
      </c>
      <c r="M41" s="18">
        <f t="shared" si="1"/>
        <v>45.120000000000118</v>
      </c>
    </row>
    <row r="42" spans="1:13" ht="15.75" thickBot="1" x14ac:dyDescent="0.3">
      <c r="A42" s="14" t="s">
        <v>83</v>
      </c>
      <c r="B42" s="15" t="s">
        <v>30</v>
      </c>
      <c r="C42" s="15" t="s">
        <v>40</v>
      </c>
      <c r="D42" s="15" t="s">
        <v>41</v>
      </c>
      <c r="E42" s="15">
        <v>1</v>
      </c>
      <c r="F42" s="15">
        <v>3000</v>
      </c>
      <c r="G42" s="16">
        <v>489.71</v>
      </c>
      <c r="H42" s="16">
        <v>1637.99</v>
      </c>
      <c r="I42" s="17">
        <v>37.700000000000003</v>
      </c>
      <c r="J42" s="16">
        <v>489.71</v>
      </c>
      <c r="K42" s="16">
        <v>1592.87</v>
      </c>
      <c r="L42" s="18">
        <f t="shared" si="0"/>
        <v>0</v>
      </c>
      <c r="M42" s="18">
        <f t="shared" si="1"/>
        <v>45.120000000000118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Sheet1</vt:lpstr>
    </vt:vector>
  </TitlesOfParts>
  <Company>Dept Health And Ageing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Marlton</dc:creator>
  <cp:lastModifiedBy>Marty</cp:lastModifiedBy>
  <dcterms:created xsi:type="dcterms:W3CDTF">2015-07-21T01:49:41Z</dcterms:created>
  <dcterms:modified xsi:type="dcterms:W3CDTF">2015-08-17T00:27:35Z</dcterms:modified>
</cp:coreProperties>
</file>