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0" windowWidth="11085" windowHeight="10395" tabRatio="967"/>
  </bookViews>
  <sheets>
    <sheet name="Table 1(a) 1(b) 1(c)" sheetId="1" r:id="rId1"/>
    <sheet name="Table 2 2(a)" sheetId="4" r:id="rId2"/>
    <sheet name="Table 3" sheetId="9" r:id="rId3"/>
    <sheet name="Table 4(a) 4(b)" sheetId="20" r:id="rId4"/>
    <sheet name="Table 5" sheetId="23" r:id="rId5"/>
    <sheet name="Table 6" sheetId="59" r:id="rId6"/>
    <sheet name="Table 7(a)" sheetId="41" r:id="rId7"/>
    <sheet name="Table 7(b)" sheetId="42" r:id="rId8"/>
    <sheet name="Table 8(a)" sheetId="43" r:id="rId9"/>
    <sheet name="Table 8(b)" sheetId="44" r:id="rId10"/>
    <sheet name="Table 9(a)" sheetId="45" r:id="rId11"/>
    <sheet name="Table 9(b)" sheetId="47" r:id="rId12"/>
    <sheet name="Table 10(a)" sheetId="55" r:id="rId13"/>
    <sheet name="Table 10(b)" sheetId="57" r:id="rId14"/>
    <sheet name="Table 11" sheetId="65" r:id="rId15"/>
    <sheet name="Table 12" sheetId="66" r:id="rId16"/>
    <sheet name="Table 13" sheetId="67" r:id="rId17"/>
    <sheet name="Table 14" sheetId="72" r:id="rId18"/>
    <sheet name="Table 15(a)" sheetId="73" r:id="rId19"/>
    <sheet name="Table 15(b)" sheetId="74" r:id="rId20"/>
    <sheet name="Table 16" sheetId="75" r:id="rId21"/>
    <sheet name="Table 17(a)" sheetId="76" r:id="rId22"/>
    <sheet name="Table 17(b)" sheetId="77" r:id="rId23"/>
    <sheet name="Table 18" sheetId="78" r:id="rId24"/>
    <sheet name="Table 19" sheetId="79" r:id="rId25"/>
    <sheet name="Table 20(a)" sheetId="80" r:id="rId26"/>
    <sheet name="Table 20(b)" sheetId="81" r:id="rId27"/>
  </sheets>
  <externalReferences>
    <externalReference r:id="rId28"/>
  </externalReferences>
  <definedNames>
    <definedName name="HTML_CodePage" hidden="1">1252</definedName>
    <definedName name="HTML_Control" localSheetId="14" hidden="1">{"'Page1'!$A$1:$G$25","'Page1'!$A$1:$G$42","'Page1'!$H$1","'Page1'!$A$28:$G$42"}</definedName>
    <definedName name="HTML_Control" localSheetId="15" hidden="1">{"'Page1'!$A$1:$G$25","'Page1'!$A$1:$G$42","'Page1'!$H$1","'Page1'!$A$28:$G$42"}</definedName>
    <definedName name="HTML_Control" localSheetId="16" hidden="1">{"'Page1'!$A$1:$G$25","'Page1'!$A$1:$G$42","'Page1'!$H$1","'Page1'!$A$28:$G$42"}</definedName>
    <definedName name="HTML_Control" localSheetId="5" hidden="1">{"'Page1'!$A$1:$G$25","'Page1'!$A$1:$G$42","'Page1'!$H$1","'Page1'!$A$28:$G$42"}</definedName>
    <definedName name="HTML_Control" hidden="1">{"'Page1'!$A$1:$G$25","'Page1'!$A$1:$G$42","'Page1'!$H$1","'Page1'!$A$28:$G$42"}</definedName>
    <definedName name="HTML_Description" hidden="1">""</definedName>
    <definedName name="HTML_Email" hidden="1">""</definedName>
    <definedName name="HTML_Header" hidden="1">"Table 1a"</definedName>
    <definedName name="HTML_LastUpdate" hidden="1">"02/10/2002"</definedName>
    <definedName name="HTML_LineAfter" hidden="1">FALSE</definedName>
    <definedName name="HTML_LineBefore" hidden="1">FALSE</definedName>
    <definedName name="HTML_Name" hidden="1">"Theodd"</definedName>
    <definedName name="HTML_OBDlg2" hidden="1">TRUE</definedName>
    <definedName name="HTML_OBDlg4" hidden="1">TRUE</definedName>
    <definedName name="HTML_OS" hidden="1">0</definedName>
    <definedName name="HTML_PathFile" hidden="1">"S:\CO\HB\PAQ\SACOORD\BookTest\Book 0102\jun\web\draft\tables\Table 1a Page 1.htm"</definedName>
    <definedName name="HTML_Title" hidden="1">"Page 1 June 2002 Book"</definedName>
    <definedName name="_xlnm.Print_Area" localSheetId="0">'Table 1(a) 1(b) 1(c)'!$A$1:$G$59</definedName>
    <definedName name="_xlnm.Print_Area" localSheetId="12">'Table 10(a)'!$A$1:$H$56</definedName>
    <definedName name="_xlnm.Print_Area" localSheetId="13">'Table 10(b)'!$A$1:$H$56</definedName>
    <definedName name="_xlnm.Print_Area" localSheetId="14">'Table 11'!$A$1:$E$56</definedName>
    <definedName name="_xlnm.Print_Area" localSheetId="15">'Table 12'!$A$1:$E$56</definedName>
    <definedName name="_xlnm.Print_Area" localSheetId="16">'Table 13'!$A$1:$G$57</definedName>
    <definedName name="_xlnm.Print_Area" localSheetId="1">'Table 2 2(a)'!$A$1:$H$45</definedName>
    <definedName name="_xlnm.Print_Area" localSheetId="2">'Table 3'!$A$1:$J$43</definedName>
    <definedName name="_xlnm.Print_Area" localSheetId="4">'Table 5'!$A$1:$I$40</definedName>
    <definedName name="_xlnm.Print_Area" localSheetId="6">'Table 7(a)'!$A$1:$I$44</definedName>
    <definedName name="_xlnm.Print_Area" localSheetId="7">'Table 7(b)'!$A$1:$I$44</definedName>
    <definedName name="_xlnm.Print_Area" localSheetId="8">'Table 8(a)'!$A$1:$L$42</definedName>
    <definedName name="_xlnm.Print_Area" localSheetId="9">'Table 8(b)'!$A$1:$L$42</definedName>
    <definedName name="_xlnm.Print_Area" localSheetId="10">'Table 9(a)'!$A$1:$F$56</definedName>
    <definedName name="_xlnm.Print_Area" localSheetId="11">'Table 9(b)'!$A$1:$F$56</definedName>
    <definedName name="Print_Area_MI" localSheetId="14">#REF!</definedName>
    <definedName name="Print_Area_MI" localSheetId="15">#REF!</definedName>
    <definedName name="Print_Area_MI" localSheetId="16">#REF!</definedName>
    <definedName name="Print_Area_MI" localSheetId="17">#REF!</definedName>
    <definedName name="Print_Area_MI">#REF!</definedName>
    <definedName name="PrintAreaMI">[1]EXPENDITURE!$B$2:$N$59</definedName>
  </definedNames>
  <calcPr calcId="145621"/>
</workbook>
</file>

<file path=xl/calcChain.xml><?xml version="1.0" encoding="utf-8"?>
<calcChain xmlns="http://schemas.openxmlformats.org/spreadsheetml/2006/main">
  <c r="H81" i="80" l="1"/>
  <c r="I81" i="80" s="1"/>
  <c r="K81" i="80" s="1"/>
  <c r="E81" i="80"/>
  <c r="H80" i="80"/>
  <c r="E80" i="80"/>
  <c r="H79" i="80"/>
  <c r="E79" i="80"/>
  <c r="I79" i="80" s="1"/>
  <c r="K79" i="80" s="1"/>
  <c r="H78" i="80"/>
  <c r="E78" i="80"/>
  <c r="I78" i="80" s="1"/>
  <c r="K78" i="80" s="1"/>
  <c r="H77" i="80"/>
  <c r="E77" i="80"/>
  <c r="I77" i="80" s="1"/>
  <c r="K77" i="80" s="1"/>
  <c r="H76" i="80"/>
  <c r="E76" i="80"/>
  <c r="I76" i="80" s="1"/>
  <c r="K76" i="80" s="1"/>
  <c r="H75" i="80"/>
  <c r="E75" i="80"/>
  <c r="I75" i="80" s="1"/>
  <c r="K75" i="80" s="1"/>
  <c r="H74" i="80"/>
  <c r="E74" i="80"/>
  <c r="I74" i="80" s="1"/>
  <c r="K74" i="80" s="1"/>
  <c r="H73" i="80"/>
  <c r="E73" i="80"/>
  <c r="I73" i="80" s="1"/>
  <c r="K73" i="80" s="1"/>
  <c r="H72" i="80"/>
  <c r="E72" i="80"/>
  <c r="I72" i="80" s="1"/>
  <c r="K72" i="80" s="1"/>
  <c r="H71" i="80"/>
  <c r="E71" i="80"/>
  <c r="I71" i="80" s="1"/>
  <c r="K71" i="80" s="1"/>
  <c r="H70" i="80"/>
  <c r="E70" i="80"/>
  <c r="I70" i="80" s="1"/>
  <c r="K70" i="80" s="1"/>
  <c r="H69" i="80"/>
  <c r="E69" i="80"/>
  <c r="I69" i="80" s="1"/>
  <c r="K69" i="80" s="1"/>
  <c r="I80" i="80" l="1"/>
  <c r="K80" i="80" s="1"/>
  <c r="G25" i="74" l="1"/>
  <c r="G27" i="74" s="1"/>
  <c r="E25" i="74"/>
  <c r="E27" i="74" s="1"/>
  <c r="D25" i="74"/>
  <c r="D27" i="74" s="1"/>
  <c r="C25" i="74"/>
  <c r="C27" i="74" s="1"/>
  <c r="F25" i="73"/>
  <c r="E25" i="73"/>
  <c r="D25" i="73"/>
  <c r="C25" i="73"/>
</calcChain>
</file>

<file path=xl/comments1.xml><?xml version="1.0" encoding="utf-8"?>
<comments xmlns="http://schemas.openxmlformats.org/spreadsheetml/2006/main">
  <authors>
    <author>Author</author>
  </authors>
  <commentList>
    <comment ref="J66" authorId="0">
      <text>
        <r>
          <rPr>
            <b/>
            <sz val="8"/>
            <color rgb="FF000000"/>
            <rFont val="Tahoma"/>
            <family val="2"/>
          </rPr>
          <t>Author:</t>
        </r>
        <r>
          <rPr>
            <sz val="8"/>
            <color rgb="FF000000"/>
            <rFont val="Tahoma"/>
            <family val="2"/>
          </rPr>
          <t xml:space="preserve">
from page 6
Table 5: PBS Other - Summary of direct payments and advances</t>
        </r>
      </text>
    </comment>
    <comment ref="J100" authorId="0">
      <text>
        <r>
          <rPr>
            <b/>
            <sz val="8"/>
            <color rgb="FF000000"/>
            <rFont val="Tahoma"/>
            <family val="2"/>
          </rPr>
          <t>Author:</t>
        </r>
        <r>
          <rPr>
            <sz val="8"/>
            <color rgb="FF000000"/>
            <rFont val="Tahoma"/>
            <family val="2"/>
          </rPr>
          <t xml:space="preserve">
from page 6
Table 5: PBS Other - Summary of direct payments and advances</t>
        </r>
      </text>
    </comment>
    <comment ref="J105" authorId="0">
      <text>
        <r>
          <rPr>
            <b/>
            <sz val="8"/>
            <color rgb="FF000000"/>
            <rFont val="Tahoma"/>
            <family val="2"/>
          </rPr>
          <t xml:space="preserve">Theodd:
</t>
        </r>
        <r>
          <rPr>
            <sz val="8"/>
            <color rgb="FF000000"/>
            <rFont val="Tahoma"/>
            <family val="2"/>
          </rPr>
          <t>from page 6
Table 5: PBS Other - Summary of direct payments and advances</t>
        </r>
        <r>
          <rPr>
            <sz val="8"/>
            <color rgb="FF000000"/>
            <rFont val="Tahoma"/>
            <family val="2"/>
          </rPr>
          <t xml:space="preserve">
</t>
        </r>
      </text>
    </comment>
  </commentList>
</comments>
</file>

<file path=xl/sharedStrings.xml><?xml version="1.0" encoding="utf-8"?>
<sst xmlns="http://schemas.openxmlformats.org/spreadsheetml/2006/main" count="1907" uniqueCount="786">
  <si>
    <t xml:space="preserve"> </t>
  </si>
  <si>
    <t xml:space="preserve">                 Change</t>
  </si>
  <si>
    <t>Volume</t>
  </si>
  <si>
    <t>Category</t>
  </si>
  <si>
    <t>Number</t>
  </si>
  <si>
    <t>%</t>
  </si>
  <si>
    <t>Concessional non Safety Net</t>
  </si>
  <si>
    <t>Concessional Safety Net</t>
  </si>
  <si>
    <t xml:space="preserve">     Total Concessional</t>
  </si>
  <si>
    <t xml:space="preserve">General non Safety Net </t>
  </si>
  <si>
    <t xml:space="preserve">General Safety Net </t>
  </si>
  <si>
    <t xml:space="preserve">     Total General</t>
  </si>
  <si>
    <t>Drs Bag</t>
  </si>
  <si>
    <t>Govt Cost</t>
  </si>
  <si>
    <t xml:space="preserve">$ </t>
  </si>
  <si>
    <t>Repatriation non Safety Net</t>
  </si>
  <si>
    <t>Repatriation Safety Net</t>
  </si>
  <si>
    <t xml:space="preserve">  </t>
  </si>
  <si>
    <t xml:space="preserve">% </t>
  </si>
  <si>
    <t xml:space="preserve">  Year ending </t>
  </si>
  <si>
    <t xml:space="preserve">   Year ending</t>
  </si>
  <si>
    <t xml:space="preserve">  Year ending</t>
  </si>
  <si>
    <t xml:space="preserve">     Total </t>
  </si>
  <si>
    <t xml:space="preserve">     Total</t>
  </si>
  <si>
    <t>Year</t>
  </si>
  <si>
    <t>Month</t>
  </si>
  <si>
    <t>Govt Cost $</t>
  </si>
  <si>
    <t>Total Cost $</t>
  </si>
  <si>
    <t>Ave Price $</t>
  </si>
  <si>
    <t>Total Concessional</t>
  </si>
  <si>
    <t>Total General</t>
  </si>
  <si>
    <t>Total</t>
  </si>
  <si>
    <t>NSW</t>
  </si>
  <si>
    <t>Vic</t>
  </si>
  <si>
    <t>Qld</t>
  </si>
  <si>
    <t>SA</t>
  </si>
  <si>
    <t>WA</t>
  </si>
  <si>
    <t>Tas</t>
  </si>
  <si>
    <t>NT</t>
  </si>
  <si>
    <t>ACT</t>
  </si>
  <si>
    <t>Australia</t>
  </si>
  <si>
    <t>Concess NSN</t>
  </si>
  <si>
    <t>Concess SN</t>
  </si>
  <si>
    <t>General NSN</t>
  </si>
  <si>
    <t>General SN</t>
  </si>
  <si>
    <t>Ave Prices $</t>
  </si>
  <si>
    <t>Volume per capita</t>
  </si>
  <si>
    <t>Govt cost per capita</t>
  </si>
  <si>
    <t>% Population</t>
  </si>
  <si>
    <t>100</t>
  </si>
  <si>
    <t>% Volume</t>
  </si>
  <si>
    <t>% Govt Cost</t>
  </si>
  <si>
    <t>% Total Cost</t>
  </si>
  <si>
    <r>
      <t>Population ('000)</t>
    </r>
    <r>
      <rPr>
        <vertAlign val="superscript"/>
        <sz val="9"/>
        <rFont val="Arial"/>
        <family val="2"/>
      </rPr>
      <t>(a)</t>
    </r>
  </si>
  <si>
    <t>JUL</t>
  </si>
  <si>
    <t>AUG</t>
  </si>
  <si>
    <t>SEP</t>
  </si>
  <si>
    <t>OCT</t>
  </si>
  <si>
    <t>NOV</t>
  </si>
  <si>
    <t>DEC</t>
  </si>
  <si>
    <t>JAN</t>
  </si>
  <si>
    <t>FEB</t>
  </si>
  <si>
    <t>MAR</t>
  </si>
  <si>
    <t>APR</t>
  </si>
  <si>
    <t>MAY</t>
  </si>
  <si>
    <t>JUN</t>
  </si>
  <si>
    <t>Change</t>
  </si>
  <si>
    <t>Government Cost $</t>
  </si>
  <si>
    <t xml:space="preserve">    Year ending -</t>
  </si>
  <si>
    <t xml:space="preserve">Year ending - </t>
  </si>
  <si>
    <t>ATC Group Level 1</t>
  </si>
  <si>
    <t>Change, years ending:</t>
  </si>
  <si>
    <t>Percentage Change</t>
  </si>
  <si>
    <t>ATC Group Level 2</t>
  </si>
  <si>
    <t/>
  </si>
  <si>
    <t>Rank</t>
  </si>
  <si>
    <t>Drug</t>
  </si>
  <si>
    <t xml:space="preserve">          (total for all forms and strengths for each drug)</t>
  </si>
  <si>
    <t>Item</t>
  </si>
  <si>
    <t>Form</t>
  </si>
  <si>
    <t xml:space="preserve">           </t>
  </si>
  <si>
    <t>Not otherwise classified</t>
  </si>
  <si>
    <t>General Patients</t>
  </si>
  <si>
    <t>Concessional Patients</t>
  </si>
  <si>
    <t>Non-Safety Net</t>
  </si>
  <si>
    <t>Safety Net</t>
  </si>
  <si>
    <t>Prescriptions</t>
  </si>
  <si>
    <t>Average Govt Cost/Script $</t>
  </si>
  <si>
    <t>Prescription Volume</t>
  </si>
  <si>
    <t>Government Cost ($)</t>
  </si>
  <si>
    <t>Total Patients</t>
  </si>
  <si>
    <t>Script Volume</t>
  </si>
  <si>
    <t>Total Cost includes cost to the patient and cost to the government</t>
  </si>
  <si>
    <t>Average Price is "Total Cost" divided by "Volume"</t>
  </si>
  <si>
    <t>SN: Safety Net</t>
  </si>
  <si>
    <t>NSN: Non Safety Net</t>
  </si>
  <si>
    <t>LIPID MODIFYING AGENTS</t>
  </si>
  <si>
    <t>IMMUNOSUPPRESSANTS</t>
  </si>
  <si>
    <t>ALIMENTARY TRACT AND METABOLISM</t>
  </si>
  <si>
    <t>BLOOD AND BLOOD FORMING ORGANS</t>
  </si>
  <si>
    <t>CARDIOVASCULAR SYSTEM</t>
  </si>
  <si>
    <t>DERMATOLOGICALS</t>
  </si>
  <si>
    <t>GENITO URINARY SYSTEM AND SEX HORMONES</t>
  </si>
  <si>
    <t>SYSTEMIC HORMONAL PREPARATIONS, EXCL. SEX HORMONES AND INSULINS</t>
  </si>
  <si>
    <t>ANTIINFECTIVES FOR SYSTEMIC USE</t>
  </si>
  <si>
    <t>ANTINEOPLASTIC AND IMMUNOMODULATING AGENTS</t>
  </si>
  <si>
    <t>MUSCULO-SKELETAL SYSTEM</t>
  </si>
  <si>
    <t>NERVOUS SYSTEM</t>
  </si>
  <si>
    <t>ANTIPARASITIC PRODUCTS, INSECTICIDES AND REPELLENTS</t>
  </si>
  <si>
    <t>RESPIRATORY SYSTEM</t>
  </si>
  <si>
    <t>SENSORY ORGANS</t>
  </si>
  <si>
    <t>VARIOUS</t>
  </si>
  <si>
    <t>OPHTHALMOLOGICALS</t>
  </si>
  <si>
    <t>DRUGS USED IN DIABETES</t>
  </si>
  <si>
    <t>DRUGS FOR OBSTRUCTIVE AIRWAY DISEASES</t>
  </si>
  <si>
    <t>PSYCHOLEPTICS</t>
  </si>
  <si>
    <t>AGENTS ACTING ON THE RENIN-ANGIOTENSIN SYSTEM</t>
  </si>
  <si>
    <t>DRUGS FOR ACID RELATED DISORDERS</t>
  </si>
  <si>
    <t>PSYCHOANALEPTICS</t>
  </si>
  <si>
    <t>ANALGESICS</t>
  </si>
  <si>
    <t>ANTINEOPLASTIC AGENTS</t>
  </si>
  <si>
    <t>ANTITHROMBOTIC AGENTS</t>
  </si>
  <si>
    <t>ENDOCRINE THERAPY</t>
  </si>
  <si>
    <t>DRUGS FOR TREATMENT OF BONE DISEASES</t>
  </si>
  <si>
    <t>ANTIBACTERIALS FOR SYSTEMIC USE</t>
  </si>
  <si>
    <t>BETA BLOCKING AGENTS</t>
  </si>
  <si>
    <t>CALCIUM CHANNEL BLOCKERS</t>
  </si>
  <si>
    <t>ANTIINFLAMMATORY AND ANTIRHEUMATIC PRODUCTS</t>
  </si>
  <si>
    <t>CARDIAC THERAPY</t>
  </si>
  <si>
    <t>DIURETICS</t>
  </si>
  <si>
    <t>Solution for intravitreal injection 2.3 mg in 0.23 mL</t>
  </si>
  <si>
    <t>Tablet 40 mg (as calcium)</t>
  </si>
  <si>
    <t>Tablet 20 mg (as calcium)</t>
  </si>
  <si>
    <t>Tablet 10 mg (as calcium)</t>
  </si>
  <si>
    <t>Capsule containing powder for oral inhalation 18 micrograms (as bromide monohydrate) (for use in HandiHaler)</t>
  </si>
  <si>
    <t>Tablet 80 mg (as calcium)</t>
  </si>
  <si>
    <t>Injections (human analogue), cartridges, 100 units per mL, 3 mL, 5</t>
  </si>
  <si>
    <t>Tablet (enteric coated) 40 mg (as magnesium trihydrate)</t>
  </si>
  <si>
    <t>Tablet 75 mg (as hydrogen sulfate)</t>
  </si>
  <si>
    <t>Pressurised inhalation containing fluticasone propionate 250 micrograms with salmeterol 25 micrograms (as xinafoate) per dose, 120 doses (CFC-free formulation)</t>
  </si>
  <si>
    <t>Tablet 10 mg</t>
  </si>
  <si>
    <t>Tablet (enteric coated) 20 mg (as magnesium trihydrate)</t>
  </si>
  <si>
    <t>Tablet (enteric coated) 40 mg (as sodium sesquihydrate)</t>
  </si>
  <si>
    <t>Capsule 500 micrograms (as hydrochloride)</t>
  </si>
  <si>
    <t>Injection 40 mg in 0.8 mL pre-filled pen</t>
  </si>
  <si>
    <t>Tablet 400 mg (as mesylate)</t>
  </si>
  <si>
    <t>Tablet containing rabeprazole sodium 20 mg (enteric coated)</t>
  </si>
  <si>
    <t>Capsule (modified release) 150 mg (as hydrochloride)</t>
  </si>
  <si>
    <t>Tablet 665 mg (modified release)</t>
  </si>
  <si>
    <t>Subcutaneous implant (long acting) 10.8 mg (as acetate) in pre-filled injection syringe</t>
  </si>
  <si>
    <t>Powder for oral inhalation in breath actuated device containing budesonide 200 micrograms with eformoterol fumarate dihydrate 6 micrograms per dose, 120 doses</t>
  </si>
  <si>
    <t>Eye drops 50 micrograms per mL, 2.5 mL</t>
  </si>
  <si>
    <t>Injections (human analogue), cartridges, 30 units-70 units per mL, 3 mL, 5</t>
  </si>
  <si>
    <t>Powder for oral inhalation in breath actuated device containing fluticasone propionate 500 micrograms with salmeterol 50 micrograms (as xinafoate) per dose, 60 doses</t>
  </si>
  <si>
    <t>Tablet 10 mg-80 mg</t>
  </si>
  <si>
    <t>Injection 50 mg in 1 mL single use auto-injector, 4</t>
  </si>
  <si>
    <t>Tablet 300 mg-12.5 mg</t>
  </si>
  <si>
    <t>Tablet 40 mg</t>
  </si>
  <si>
    <t>Tablet 10 mg-40 mg</t>
  </si>
  <si>
    <t>Capsule 60 mg (as hydrochloride)</t>
  </si>
  <si>
    <t>Tablet 300 mg</t>
  </si>
  <si>
    <t>Tablet 5 mg (as calcium)</t>
  </si>
  <si>
    <t>Injections 50 mg in 1 mL single use pre-filled syringes, 4</t>
  </si>
  <si>
    <t>Powder for oral inhalation in breath actuated device containing budesonide 400 micrograms with eformoterol fumarate dihydrate 12 micrograms per dose, 60 doses, 2</t>
  </si>
  <si>
    <t>Powder for oral inhalation in breath actuated device containing fluticasone propionate 250 micrograms with salmeterol 50 micrograms (as xinafoate) per dose, 60 doses</t>
  </si>
  <si>
    <t>Capsule (modified release) 75 mg (as hydrochloride)</t>
  </si>
  <si>
    <t>Tablet 20 mg (as magnesium)</t>
  </si>
  <si>
    <t>Capsule 200 mg</t>
  </si>
  <si>
    <t>Tablet (extended release) 100 mg (as succinate)</t>
  </si>
  <si>
    <t>Injection 40 mg in 0.8 mL pre-filled syringe</t>
  </si>
  <si>
    <t>Tablet 5 mg</t>
  </si>
  <si>
    <t>Intrauterine drug delivery system 52 mg</t>
  </si>
  <si>
    <t>Pressurised inhalation 100 micrograms (as sulfate) per dose, 200 doses (CFC-free formulation)</t>
  </si>
  <si>
    <t>Tablet 80 mg</t>
  </si>
  <si>
    <t>Tablet 20 mg</t>
  </si>
  <si>
    <t>Tablet 145 mg</t>
  </si>
  <si>
    <t>Tablet (extended release) 50 mg (as succinate)</t>
  </si>
  <si>
    <t>Injection 45 mg in 0.5 mL</t>
  </si>
  <si>
    <t>Tablet 150 mg</t>
  </si>
  <si>
    <t>Sachets containing powder for oral solution 13.125 g with electrolytes, 30</t>
  </si>
  <si>
    <t>Tablet 50 mg</t>
  </si>
  <si>
    <t>Tablet 100 mg (as hydrochloride)</t>
  </si>
  <si>
    <t>Capsule 500 mg (anhydrous)</t>
  </si>
  <si>
    <t>Tablet containing 875 mg amoxycillin (as trihydrate) with 125 mg clavulanic acid (as potassium clavulanate)</t>
  </si>
  <si>
    <t>Capsule 500 mg (as trihydrate)</t>
  </si>
  <si>
    <t>Tablet containing codeine phosphate 30 mg with paracetamol 500 mg</t>
  </si>
  <si>
    <t>Tablet containing metoprolol tartrate 50 mg</t>
  </si>
  <si>
    <t>Tablet 5 mg (as besylate)</t>
  </si>
  <si>
    <t>Tablet 60 mg (modified release)</t>
  </si>
  <si>
    <t>Tablet (extended release) containing metformin hydrochloride 500 mg</t>
  </si>
  <si>
    <t>Tablet containing oxycodone hydrochloride 5 mg</t>
  </si>
  <si>
    <t>Tablet containing perindopril arginine 5 mg</t>
  </si>
  <si>
    <t>Tablet containing lercanidipine hydrochloride 10 mg</t>
  </si>
  <si>
    <t>Tablet 20 mg (as hydrobromide)</t>
  </si>
  <si>
    <t>Tablet 10 mg (as besylate)</t>
  </si>
  <si>
    <t>Tablet 50 mg (as hydrochloride)</t>
  </si>
  <si>
    <t>Tablet 10 mg (as oxalate)</t>
  </si>
  <si>
    <t>Tablet 20 mg (as oxalate)</t>
  </si>
  <si>
    <t>Tablet containing perindopril erbumine 4 mg</t>
  </si>
  <si>
    <t>ANTIDIARRHEALS, INTESTINAL ANTIINFLAMMATORY/ANTIINFECTIVE AGENTS</t>
  </si>
  <si>
    <t>Solution for intravitreal injection 4 mg in 100 microlitres (40 mg per mL)</t>
  </si>
  <si>
    <t>Injection 60 mg in 1 mL pre-filled syringe</t>
  </si>
  <si>
    <t>Injection 120 mg in 1.7 mL</t>
  </si>
  <si>
    <t>Injection 125 mg in 1 mL single dose pre-filled syringe</t>
  </si>
  <si>
    <t>Capsule 75 mg</t>
  </si>
  <si>
    <t>Tablet (extended release) containing metformin hydrochloride 1 g</t>
  </si>
  <si>
    <t>Subsidised volume</t>
  </si>
  <si>
    <t>Under co-payment volume</t>
  </si>
  <si>
    <t>Under Co-payment</t>
  </si>
  <si>
    <t>Scripts</t>
  </si>
  <si>
    <t>OTHER NERVOUS SYSTEM DRUGS</t>
  </si>
  <si>
    <t>02168D</t>
  </si>
  <si>
    <t>01382R</t>
  </si>
  <si>
    <t>09039R</t>
  </si>
  <si>
    <t>08626B</t>
  </si>
  <si>
    <t>05262Y</t>
  </si>
  <si>
    <t>08601Q</t>
  </si>
  <si>
    <t>08519J</t>
  </si>
  <si>
    <t>09043Y</t>
  </si>
  <si>
    <t>08600P</t>
  </si>
  <si>
    <t>08215J</t>
  </si>
  <si>
    <t>08757X</t>
  </si>
  <si>
    <t>09100Y</t>
  </si>
  <si>
    <t>08814X</t>
  </si>
  <si>
    <t>09044B</t>
  </si>
  <si>
    <t>08435Y</t>
  </si>
  <si>
    <t>09114Q</t>
  </si>
  <si>
    <t>09460X</t>
  </si>
  <si>
    <t>08093Y</t>
  </si>
  <si>
    <t>08214H</t>
  </si>
  <si>
    <t>08609D</t>
  </si>
  <si>
    <t>05457F</t>
  </si>
  <si>
    <t>08625Y</t>
  </si>
  <si>
    <t>08187X</t>
  </si>
  <si>
    <t>08882L</t>
  </si>
  <si>
    <t>09045C</t>
  </si>
  <si>
    <t>08881K</t>
  </si>
  <si>
    <t>08521L</t>
  </si>
  <si>
    <t>02698B</t>
  </si>
  <si>
    <t>08432T</t>
  </si>
  <si>
    <t>08508T</t>
  </si>
  <si>
    <t>02335X</t>
  </si>
  <si>
    <t>02268J</t>
  </si>
  <si>
    <t>08750M</t>
  </si>
  <si>
    <t>09191R</t>
  </si>
  <si>
    <t>08358X</t>
  </si>
  <si>
    <t>08008L</t>
  </si>
  <si>
    <t>09367B</t>
  </si>
  <si>
    <t>09305R</t>
  </si>
  <si>
    <t>09090K</t>
  </si>
  <si>
    <t>08243W</t>
  </si>
  <si>
    <t>09156X</t>
  </si>
  <si>
    <t>08302Y</t>
  </si>
  <si>
    <t>02355Y</t>
  </si>
  <si>
    <t>09104E</t>
  </si>
  <si>
    <t>08431R</t>
  </si>
  <si>
    <t>08405J</t>
  </si>
  <si>
    <t>08633J</t>
  </si>
  <si>
    <t>08248D</t>
  </si>
  <si>
    <t>08741C</t>
  </si>
  <si>
    <t>02966D</t>
  </si>
  <si>
    <t>09102C</t>
  </si>
  <si>
    <t>01221G</t>
  </si>
  <si>
    <t>09042X</t>
  </si>
  <si>
    <t>08440F</t>
  </si>
  <si>
    <t>08288F</t>
  </si>
  <si>
    <t>05110Y</t>
  </si>
  <si>
    <t>09023X</t>
  </si>
  <si>
    <t>09366Y</t>
  </si>
  <si>
    <t>08356T</t>
  </si>
  <si>
    <t>08612G</t>
  </si>
  <si>
    <t>08213G</t>
  </si>
  <si>
    <t>09110L</t>
  </si>
  <si>
    <t>02622B</t>
  </si>
  <si>
    <t>08247C</t>
  </si>
  <si>
    <t>09302N</t>
  </si>
  <si>
    <t>08173E</t>
  </si>
  <si>
    <t>01081X</t>
  </si>
  <si>
    <t>08254K</t>
  </si>
  <si>
    <t>03119E</t>
  </si>
  <si>
    <t>09435N</t>
  </si>
  <si>
    <t>08355R</t>
  </si>
  <si>
    <t>09007C</t>
  </si>
  <si>
    <t>08785J</t>
  </si>
  <si>
    <t>08701Y</t>
  </si>
  <si>
    <t>08700X</t>
  </si>
  <si>
    <t>01324Q</t>
  </si>
  <si>
    <t>02237R</t>
  </si>
  <si>
    <t>03051N</t>
  </si>
  <si>
    <t>02751T</t>
  </si>
  <si>
    <t>02752W</t>
  </si>
  <si>
    <t>08534E</t>
  </si>
  <si>
    <t>02236Q</t>
  </si>
  <si>
    <t>10138N</t>
  </si>
  <si>
    <t>02089Y</t>
  </si>
  <si>
    <t>02412Y</t>
  </si>
  <si>
    <t>01889K</t>
  </si>
  <si>
    <t>03162K</t>
  </si>
  <si>
    <t>08220P</t>
  </si>
  <si>
    <t>01394J</t>
  </si>
  <si>
    <t>01215Y</t>
  </si>
  <si>
    <t>Tablet containing abiraterone acetate 250 mg</t>
  </si>
  <si>
    <t>Capsule 150 mg</t>
  </si>
  <si>
    <t>Capsule (modified release) 240 mg</t>
  </si>
  <si>
    <t>Solution for intravitreal injection 1.65 mg in 0.165 mL pre-filled syringe</t>
  </si>
  <si>
    <t>Pack containing 21 tablets 150 micrograms-30 micrograms and 7 inert tablets</t>
  </si>
  <si>
    <t>Missing Item Code</t>
  </si>
  <si>
    <t>UCP Prescription Volume</t>
  </si>
  <si>
    <t xml:space="preserve">          (Includes subsidised and under co-payment scripts)</t>
  </si>
  <si>
    <t>Subsidised</t>
  </si>
  <si>
    <t>Under co-payment</t>
  </si>
  <si>
    <t>Under</t>
  </si>
  <si>
    <t>co-payment</t>
  </si>
  <si>
    <t>Subsidised Prescription Volume</t>
  </si>
  <si>
    <t>Under co-payment Prescription Volume</t>
  </si>
  <si>
    <t>n.a.</t>
  </si>
  <si>
    <t>Concessional</t>
  </si>
  <si>
    <t>General</t>
  </si>
  <si>
    <t>Highly Specialised Drugs</t>
  </si>
  <si>
    <t>Section 100</t>
  </si>
  <si>
    <t>Safety Net Cards</t>
  </si>
  <si>
    <t>Total including revenue</t>
  </si>
  <si>
    <t>Patient 
Payments $</t>
  </si>
  <si>
    <t>(a)  Population 31 December 2014, Source: ABS Publication 3101.0</t>
  </si>
  <si>
    <t>Table 2:  PBS Prescription Volume, Government Cost and Patient Contributions, year ending:</t>
  </si>
  <si>
    <t>Table 2(a):  PBS Prescription Volume and Govt Cost by monthly summary (excl. Drs Bag), year ending:</t>
  </si>
  <si>
    <t>(these figures represent the total spent on the PBS in the 2013-14 and 2014-15 financial years)</t>
  </si>
  <si>
    <t>F1</t>
  </si>
  <si>
    <t>F2</t>
  </si>
  <si>
    <t>Combination Drugs</t>
  </si>
  <si>
    <t>Formulary (a)</t>
  </si>
  <si>
    <r>
      <t xml:space="preserve">(a) The </t>
    </r>
    <r>
      <rPr>
        <i/>
        <sz val="8"/>
        <color rgb="FF222222"/>
        <rFont val="Arial"/>
        <family val="2"/>
      </rPr>
      <t>National Health Act 1953</t>
    </r>
    <r>
      <rPr>
        <sz val="8"/>
        <color rgb="FF222222"/>
        <rFont val="Arial"/>
        <family val="2"/>
      </rPr>
      <t xml:space="preserve"> provides that listed drugs be assigned to formularies identified as F1 or F2.  Generally F1 is intended for single brand drugs and F2 for drugs that have multiple brands, or are in a therapeutic group with other drugs with multiple brands. Drugs on F2 are subject to the provisions of the Act relating to statutory price reductions, price disclosure and guarantee of supply. Allocation to F1 or F2 is determined by legislative instrument. Single brand combination drugs are not included in either the F1 or F2 formulary. </t>
    </r>
  </si>
  <si>
    <t>Extemporaneously prepared</t>
  </si>
  <si>
    <t>Table 1(a):  Pharmaceutical Benefits Expenditure on accrual accounting basis, year ending: Jun 2015</t>
  </si>
  <si>
    <t>Jun 2014</t>
  </si>
  <si>
    <t>Jun 2015</t>
  </si>
  <si>
    <t>Table 1(b):  PBS Section 85 Prescription Volume and Government Cost (on cash accounting basis), year ending: Jun 2015</t>
  </si>
  <si>
    <t>Table 1(c):  RPBS Section 85 Prescription Volume and Government Cost (on cash accounting basis), year ending: Jun 2015</t>
  </si>
  <si>
    <t>Jun 2015 - Section 85 Only</t>
  </si>
  <si>
    <t>Table 3:  PBS processing by State (excl. Drs Bag), year ending: Jun 2015 - Section 85 Only</t>
  </si>
  <si>
    <t>Table 4(a):  PBS processing (excl. Drs Bag) years ending: Jun 2012 to end Jun 2015 - Section 85 Only</t>
  </si>
  <si>
    <t>Year ending Jun 12</t>
  </si>
  <si>
    <t>Year ending Jun 13</t>
  </si>
  <si>
    <t>Year ending Jun 14</t>
  </si>
  <si>
    <t>Year ending Jun 15</t>
  </si>
  <si>
    <t>Table 4(b):  PBS processing (incl. Drs Bag) year ending: Jun 2015 - Section 85 Only</t>
  </si>
  <si>
    <t>Highest volume drug: Atorvastatin</t>
  </si>
  <si>
    <t>Highest Govt cost drug: Adalimumab</t>
  </si>
  <si>
    <t>Highest volume ATC Level 2: AGENTS ACTING ON THE RENIN-ANGIOTENSIN SYSTEM</t>
  </si>
  <si>
    <t>Highest Government cost ATC Level 2: IMMUNOSUPPRESSANTS</t>
  </si>
  <si>
    <t>Greatest increase in Govt. cost ATC Level 2: IMMUNOSUPPRESSANTS</t>
  </si>
  <si>
    <t>Table 5:  ATC main group comparison (incl Drs bag), year ending: Jun 2015 - Section 85 Only</t>
  </si>
  <si>
    <t>Jun 2014 to Jun 2015</t>
  </si>
  <si>
    <t>Table 6:  PBS Prescription Volume, Government Cost and Average Government Cost/Script (excl. Drs Bag), year ending: Jun 2012 to end Jun 2015 - Section 85 Only</t>
  </si>
  <si>
    <t>Change (Jun 14 - Jun 15)</t>
  </si>
  <si>
    <t>% Change (Jun 14 - Jun 15)</t>
  </si>
  <si>
    <t>Table 7(a):  Significant drug groups (incl Drs bag) by highest Government cost, year end: Jun 2014 to year end: Jun 2015 - Section 85 Only</t>
  </si>
  <si>
    <t>Year ending Jun 2014</t>
  </si>
  <si>
    <t>Year ending Jun 2015</t>
  </si>
  <si>
    <t>Table 7(b):  Significant drug groups (incl Drs bag) by highest volume, year end: Jun 2014 to year end: Jun 2015 - Section 85 Only</t>
  </si>
  <si>
    <t>Table 8(a):Significant drugs (incl Drs bag)-sorted by highest change to Government cost, year end: Jun 2014 to year end: Jun 2015 - Section 85 Only</t>
  </si>
  <si>
    <t>Pregabalin</t>
  </si>
  <si>
    <t>Rivaroxaban</t>
  </si>
  <si>
    <t>Adalimumab</t>
  </si>
  <si>
    <t>Denosumab</t>
  </si>
  <si>
    <t>Dimethyl Fumarate</t>
  </si>
  <si>
    <t>Dabrafenib</t>
  </si>
  <si>
    <t>Everolimus</t>
  </si>
  <si>
    <t>Apixaban</t>
  </si>
  <si>
    <t>Aflibercept</t>
  </si>
  <si>
    <t>Fingolimod</t>
  </si>
  <si>
    <t>Oxycodone + Naloxone</t>
  </si>
  <si>
    <t>Iron</t>
  </si>
  <si>
    <t>Enzalutamide</t>
  </si>
  <si>
    <t>New</t>
  </si>
  <si>
    <t>Golimumab</t>
  </si>
  <si>
    <t>Ustekinumab</t>
  </si>
  <si>
    <t>Abiraterone</t>
  </si>
  <si>
    <t>Dabigatran</t>
  </si>
  <si>
    <t>Insulin Glargine</t>
  </si>
  <si>
    <t>Teriflunomide</t>
  </si>
  <si>
    <t>Etanercept</t>
  </si>
  <si>
    <t>Paliperidone</t>
  </si>
  <si>
    <t>Ranibizumab</t>
  </si>
  <si>
    <t>Ticagrelor</t>
  </si>
  <si>
    <t>Atorvastatin (&amp;) Ezetimibe</t>
  </si>
  <si>
    <t>Dasatinib</t>
  </si>
  <si>
    <t>Pazopanib</t>
  </si>
  <si>
    <t>Abatacept</t>
  </si>
  <si>
    <t>Amino Acid Formula With Vitamins And Minerals Without Valine, Leucine And Isoleucine</t>
  </si>
  <si>
    <t>Mesalazine</t>
  </si>
  <si>
    <t>Dapagliflozin</t>
  </si>
  <si>
    <t>Glycopyrronium</t>
  </si>
  <si>
    <t>Perindopril + Amlodipine</t>
  </si>
  <si>
    <t>Certolizumab Pegol</t>
  </si>
  <si>
    <t>Budesonide + Eformoterol</t>
  </si>
  <si>
    <t>Aripiprazole</t>
  </si>
  <si>
    <t>Table 8(b):Significant Drugs (incl Drs Bag)-Sorted by highest volume change, year end: Jun 2014 to year end: Jun 2015 - Section 85 Only</t>
  </si>
  <si>
    <t>Pantoprazole</t>
  </si>
  <si>
    <t>Esomeprazole</t>
  </si>
  <si>
    <t>Paracetamol</t>
  </si>
  <si>
    <t>Sitagliptin + Metformin</t>
  </si>
  <si>
    <t>Amoxycillin + Clavulanic Acid</t>
  </si>
  <si>
    <t>Mirtazapine</t>
  </si>
  <si>
    <t>Dutasteride + Tamsulosin</t>
  </si>
  <si>
    <t>Tapentadol</t>
  </si>
  <si>
    <t>Telmisartan + Amlodipine</t>
  </si>
  <si>
    <t>Escitalopram</t>
  </si>
  <si>
    <t>Desvenlafaxine</t>
  </si>
  <si>
    <t>Fenofibrate</t>
  </si>
  <si>
    <t>Macrogol-3350 + Sodium Chloride + Bicarbonate + Potassium Chloride</t>
  </si>
  <si>
    <t>Olmesartan Medoxomil</t>
  </si>
  <si>
    <t>Prednisolone</t>
  </si>
  <si>
    <t>Tramadol</t>
  </si>
  <si>
    <t>Doxycycline</t>
  </si>
  <si>
    <t>Sertraline</t>
  </si>
  <si>
    <t>Cephalexin</t>
  </si>
  <si>
    <t>Buprenorphine</t>
  </si>
  <si>
    <t>Salbutamol</t>
  </si>
  <si>
    <t>Framycetin Sulfate + Gramicidin + Dexamethasone</t>
  </si>
  <si>
    <t>Table 9(a):Highest Govt Cost PBS Drugs (incl Drs Bag) by Generic Name, year end: Jun 2015 - Section 85 Only</t>
  </si>
  <si>
    <t>Rosuvastatin</t>
  </si>
  <si>
    <t>Fluticasone + Salmeterol</t>
  </si>
  <si>
    <t>Atorvastatin</t>
  </si>
  <si>
    <t>Tiotropium</t>
  </si>
  <si>
    <t>Imatinib</t>
  </si>
  <si>
    <t>Ezetimibe + Simvastatin</t>
  </si>
  <si>
    <t>Quetiapine</t>
  </si>
  <si>
    <t>Ezetimibe</t>
  </si>
  <si>
    <t>Oxycodone</t>
  </si>
  <si>
    <t>Olanzapine</t>
  </si>
  <si>
    <t>Amlodipine + Atorvastatin</t>
  </si>
  <si>
    <t>Insulin Aspart</t>
  </si>
  <si>
    <t>Goserelin</t>
  </si>
  <si>
    <t>Insulin Aspart + Insulin Aspart Protamine</t>
  </si>
  <si>
    <t>Risperidone</t>
  </si>
  <si>
    <t>Enoxaparin Sodium</t>
  </si>
  <si>
    <t>Varenicline</t>
  </si>
  <si>
    <t>Leuprorelin</t>
  </si>
  <si>
    <t>Venlafaxine</t>
  </si>
  <si>
    <t>Fentanyl</t>
  </si>
  <si>
    <t>Irbesartan</t>
  </si>
  <si>
    <t>Irbesartan + Hydrochlorothiazide</t>
  </si>
  <si>
    <t>Perindopril</t>
  </si>
  <si>
    <t>Table 9(b): Highest Volume PBS Drugs (incl Drs Bag) by Generic Name, year ending: Jun 2015 - Section 85 Only</t>
  </si>
  <si>
    <t>Metformin</t>
  </si>
  <si>
    <t>Simvastatin</t>
  </si>
  <si>
    <t>Atenolol</t>
  </si>
  <si>
    <t>Amoxycillin</t>
  </si>
  <si>
    <t>Paracetamol + Codeine</t>
  </si>
  <si>
    <t>Ramipril</t>
  </si>
  <si>
    <t>Amlodipine</t>
  </si>
  <si>
    <t>Warfarin</t>
  </si>
  <si>
    <t>Candesartan</t>
  </si>
  <si>
    <t>Telmisartan</t>
  </si>
  <si>
    <t>Rabeprazole</t>
  </si>
  <si>
    <t>Clopidogrel</t>
  </si>
  <si>
    <t>Omeprazole</t>
  </si>
  <si>
    <t>Diazepam</t>
  </si>
  <si>
    <t>Lercanidipine</t>
  </si>
  <si>
    <t>Metoprolol Tartrate</t>
  </si>
  <si>
    <t>Temazepam</t>
  </si>
  <si>
    <t>Meloxicam</t>
  </si>
  <si>
    <t>Frusemide</t>
  </si>
  <si>
    <t>Amitriptyline</t>
  </si>
  <si>
    <t>Gliclazide</t>
  </si>
  <si>
    <t>Latanoprost</t>
  </si>
  <si>
    <t>Table 10(a): Highest Government Cost Drug (incl Drs Bag) by PBS Item, year ending: Jun 2015 - Section 85 Only</t>
  </si>
  <si>
    <t>Levonorgestrel</t>
  </si>
  <si>
    <t>Duloxetine</t>
  </si>
  <si>
    <t>Table 10(b):Highest Volume Drug (incl Drs Bag) by PBS Item, year ending:  Jun 2015 - Section 85 Only</t>
  </si>
  <si>
    <t>Celecoxib</t>
  </si>
  <si>
    <t>Agents Acting On The Renin-Angiotensin System</t>
  </si>
  <si>
    <t>Antibacterials For Systemic Use</t>
  </si>
  <si>
    <t>Lipid Modifying Agents</t>
  </si>
  <si>
    <t>Analgesics</t>
  </si>
  <si>
    <t>Psychoanaleptics</t>
  </si>
  <si>
    <t>Drugs For Acid Related Disorders</t>
  </si>
  <si>
    <t>Drugs For Obstructive Airway Diseases</t>
  </si>
  <si>
    <t>Drugs Used In Diabetes</t>
  </si>
  <si>
    <t>Psycholeptics</t>
  </si>
  <si>
    <t>Antithrombotic Agents</t>
  </si>
  <si>
    <t>Ophthalmologicals</t>
  </si>
  <si>
    <t>Calcium Channel Blockers</t>
  </si>
  <si>
    <t>Beta Blocking Agents</t>
  </si>
  <si>
    <t>Antiinflammatory And Antirheumatic Products</t>
  </si>
  <si>
    <t>Sex Hormones And Modulators Of The Genital System</t>
  </si>
  <si>
    <t>Corticosteroids For Systemic Use</t>
  </si>
  <si>
    <t>Corticosteroids, Dermatological Preparations</t>
  </si>
  <si>
    <t>Cardiac Therapy</t>
  </si>
  <si>
    <t>Diuretics</t>
  </si>
  <si>
    <t>Drugs For Treatment Of Bone Diseases</t>
  </si>
  <si>
    <t>Antiepileptics</t>
  </si>
  <si>
    <t>Antihypertensives</t>
  </si>
  <si>
    <t>Thyroid Therapy</t>
  </si>
  <si>
    <t>Drugs For Constipation</t>
  </si>
  <si>
    <t>Antigout Preparations</t>
  </si>
  <si>
    <t>Drugs For Functional Gastrointestinal Disorders</t>
  </si>
  <si>
    <t>Antiemetics And Antinauseants</t>
  </si>
  <si>
    <t>Anti-Parkinson Drugs</t>
  </si>
  <si>
    <t>Otologicals</t>
  </si>
  <si>
    <t>Urologicals</t>
  </si>
  <si>
    <t>Antianemic Preparations</t>
  </si>
  <si>
    <t>Antidiarrheals, Intestinal Antiinflammatory/Antiinfective Agents</t>
  </si>
  <si>
    <t>Immunosuppressants</t>
  </si>
  <si>
    <t>Endocrine Therapy</t>
  </si>
  <si>
    <t>Antivirals For Systemic Use</t>
  </si>
  <si>
    <t>Other Nervous System Drugs</t>
  </si>
  <si>
    <t>Antineoplastic Agents</t>
  </si>
  <si>
    <t>Diagnostic Agents</t>
  </si>
  <si>
    <t>Anti-Acne Preparations</t>
  </si>
  <si>
    <t>Mineral Supplements</t>
  </si>
  <si>
    <t>Stomatological Preparations</t>
  </si>
  <si>
    <t>Antipsoriatics</t>
  </si>
  <si>
    <t>Cough And Cold Preparations</t>
  </si>
  <si>
    <t>Muscle Relaxants</t>
  </si>
  <si>
    <t>Other Gynecologicals</t>
  </si>
  <si>
    <t>Antifungals For Dermatological Use</t>
  </si>
  <si>
    <t>Vitamins</t>
  </si>
  <si>
    <t>Digestives, Incl. Enzymes</t>
  </si>
  <si>
    <t>Ectoparasiticides, Incl. Scabicides, Insecticides And Repellents</t>
  </si>
  <si>
    <t>Table 11: Highest volume PBS Drugs (incl Drs Bag) by ATC Group Level 2, year end: Jun 2015 - Section 85 Only</t>
  </si>
  <si>
    <t>Table 12:Highest volume PBS Drugs (incl Drs Bag) by Generic name, year end: Jun 2015 - Section 85 Only</t>
  </si>
  <si>
    <t>Ethinyloestradiol + Levonorgestrel</t>
  </si>
  <si>
    <t>Roxithromycin</t>
  </si>
  <si>
    <t>Citalopram</t>
  </si>
  <si>
    <t>Telmisartan + Hydrochlorothiazide</t>
  </si>
  <si>
    <t>Thyroxine</t>
  </si>
  <si>
    <t>Table 13:Highest volume PBS Drugs (incl Drs Bag) by PBS Item, year end: Jun 2015 - Section 85 Only</t>
  </si>
  <si>
    <t>Table 14:PBS processing by Formulary (excl Drs Bag), year ending Jun 2014 to year ending  Jun 2015 - Section 85 Only</t>
  </si>
  <si>
    <t>Table15(a): Top 20 Responsible Persons by Total Cost, year ending: Jun 2015 - Section 85 only</t>
  </si>
  <si>
    <t>Manufacturer</t>
  </si>
  <si>
    <t>Govt Cost ($)</t>
  </si>
  <si>
    <t>Total Cost ($)</t>
  </si>
  <si>
    <t>Derived Ex-Manufacturer Sales ($)</t>
  </si>
  <si>
    <t>Pfizer</t>
  </si>
  <si>
    <t xml:space="preserve">AstraZeneca </t>
  </si>
  <si>
    <t>Novartis Pharmaceuticals</t>
  </si>
  <si>
    <t xml:space="preserve">Apotex </t>
  </si>
  <si>
    <t xml:space="preserve">Alphapharm </t>
  </si>
  <si>
    <t>Merck Sharp &amp; Dohme</t>
  </si>
  <si>
    <t>sanofi-aventis</t>
  </si>
  <si>
    <t>GlaxoSmithKline</t>
  </si>
  <si>
    <t>Bayer</t>
  </si>
  <si>
    <t xml:space="preserve">Janssen-Cilag </t>
  </si>
  <si>
    <t>AbbVie</t>
  </si>
  <si>
    <t>Aspen Pharmacare</t>
  </si>
  <si>
    <t xml:space="preserve">Boehringer Ingelheim </t>
  </si>
  <si>
    <t xml:space="preserve">Sandoz </t>
  </si>
  <si>
    <t xml:space="preserve">Mundipharma </t>
  </si>
  <si>
    <t xml:space="preserve">Novo Nordisk Pharmaceuticals </t>
  </si>
  <si>
    <t>Bristol-Myers Squibb</t>
  </si>
  <si>
    <t>Servier Laboratories</t>
  </si>
  <si>
    <t>Eli Lilly</t>
  </si>
  <si>
    <t>Amgen</t>
  </si>
  <si>
    <t>Others</t>
  </si>
  <si>
    <t>Note: Includes branded and unbranded scripts and Doctor's bag scripts. 'Others' contains scripts written for Extemporaneously-prepared items and where the</t>
  </si>
  <si>
    <t xml:space="preserve">         manufacturer is unknown.</t>
  </si>
  <si>
    <t>* Includes Abbott Australasia.</t>
  </si>
  <si>
    <t>Table15(b): Top 20 Responsible Persons by Market Share (Scripts), year ending: Jun 15 - Section 85 only</t>
  </si>
  <si>
    <t>% of Total Scripts</t>
  </si>
  <si>
    <t>Fawns and McAllan</t>
  </si>
  <si>
    <t>Ascent Pharma</t>
  </si>
  <si>
    <t>Alcon Laboratories</t>
  </si>
  <si>
    <t>Abbott</t>
  </si>
  <si>
    <t>Ranbaxy</t>
  </si>
  <si>
    <t>Total Top 20</t>
  </si>
  <si>
    <t>Table 16: PBS Other - Summary of direct payments and advances</t>
  </si>
  <si>
    <t>Expenditure Year ending June 2012, 2013, 2014 and 2015 - $ millions</t>
  </si>
  <si>
    <t xml:space="preserve"> 2011/12
 $ m </t>
  </si>
  <si>
    <t xml:space="preserve"> 2012/13
 $ m </t>
  </si>
  <si>
    <t xml:space="preserve"> 2013/14
 $ m </t>
  </si>
  <si>
    <t xml:space="preserve"> 2014/15
 $ m </t>
  </si>
  <si>
    <t>Highly specialised drugs</t>
  </si>
  <si>
    <t>Safety net card issue fees</t>
  </si>
  <si>
    <t>Drs Bag items</t>
  </si>
  <si>
    <t>Opiate Dependence Treatment Program</t>
  </si>
  <si>
    <t>Special Authority Program</t>
  </si>
  <si>
    <t>Chemotherapy</t>
  </si>
  <si>
    <t>Aboriginal health services (GST exclusive)</t>
  </si>
  <si>
    <t>Botulinum Toxin Program (incl. Dysport)</t>
  </si>
  <si>
    <t>Paraplegic and Quadriplegic Program</t>
  </si>
  <si>
    <t>In vitro fertilisation</t>
  </si>
  <si>
    <t>Human growth hormones</t>
  </si>
  <si>
    <t>Continuing Medication Program</t>
  </si>
  <si>
    <t xml:space="preserve">Total  </t>
  </si>
  <si>
    <t>HSD and Chemotherapy data for 2012-13 may not be comparable to previously published data due to changes in data collection procedures and drug allocation processes. Where there have been changes, data for previous years has also been revised to present a consistent time series. The revised data reflects current definitions of Section 100 programs as published on pbs.gov.au.</t>
  </si>
  <si>
    <t>Note: Expenditure figures refer to payments made through Department of Human Services and directly from the Department of Health.</t>
  </si>
  <si>
    <t>Table 17(a): Safety Net Card Issues - Persons Covered, 2009 to 2014</t>
  </si>
  <si>
    <t>MONTHLY COMPARISON  2009, 2010, 2011, 2012, 2013 and 2014</t>
  </si>
  <si>
    <t>No of people (cumulative each Month)</t>
  </si>
  <si>
    <t>General Safety Net</t>
  </si>
  <si>
    <t xml:space="preserve">#Supplementary </t>
  </si>
  <si>
    <t>TOTAL</t>
  </si>
  <si>
    <t>#  SAFETY NET CARDS ISSUED DUE TO REMOTE FAMILY MEMBERS OR  ON LOSS OF THE ORIGINAL CARD</t>
  </si>
  <si>
    <t>Source: Department of Human Services (RSN003)</t>
  </si>
  <si>
    <t>Table 17(b): Safety Net Card Issues - Number of Cards, 2009 to 2014</t>
  </si>
  <si>
    <t>No of cards (cumulative per month)</t>
  </si>
  <si>
    <t>Source: Department of Human Services (RSN002)</t>
  </si>
  <si>
    <t>Table 18: Pharmacies and Friendly Societies, 30 June 2010 to 2015</t>
  </si>
  <si>
    <t>APPROVED PHARMACIES 
AND FRIENDLY SOCIETIES</t>
  </si>
  <si>
    <t>Approved Doctors</t>
  </si>
  <si>
    <t xml:space="preserve"> -  as at 30 June 2010 - 2015</t>
  </si>
  <si>
    <t>2010</t>
  </si>
  <si>
    <t>2011</t>
  </si>
  <si>
    <t>2012</t>
  </si>
  <si>
    <t>2013</t>
  </si>
  <si>
    <t>2014</t>
  </si>
  <si>
    <t>VIC</t>
  </si>
  <si>
    <t>QLD</t>
  </si>
  <si>
    <t>TAS</t>
  </si>
  <si>
    <t>AUST</t>
  </si>
  <si>
    <t>Source: Department of Human Services (RPC015)</t>
  </si>
  <si>
    <t>Table 19: Special Patient Contributions, 2012-13 to 2014-15</t>
  </si>
  <si>
    <t>2012-13</t>
  </si>
  <si>
    <t>2013-14</t>
  </si>
  <si>
    <t>2014-15</t>
  </si>
  <si>
    <t>Number of brands listed on the PBS(a)</t>
  </si>
  <si>
    <t>&gt;4,500</t>
  </si>
  <si>
    <t>&gt;4,700</t>
  </si>
  <si>
    <t>&gt;5,300</t>
  </si>
  <si>
    <t>Number of brands with a premium(a)</t>
  </si>
  <si>
    <t>Average brand premium</t>
  </si>
  <si>
    <t>Weighted average brand premium(b)</t>
  </si>
  <si>
    <t>Brand premium range</t>
  </si>
  <si>
    <t>$0.44 to $13.59</t>
  </si>
  <si>
    <t>$0.48 to $11.41</t>
  </si>
  <si>
    <t>$0.43 to $14.37</t>
  </si>
  <si>
    <t>Prescriptions dispensed with a brand premium(c)</t>
  </si>
  <si>
    <t>13.2m</t>
  </si>
  <si>
    <t>13.0m</t>
  </si>
  <si>
    <t>16.2m</t>
  </si>
  <si>
    <t>Prescriptions dispensed at the benchmark level(c)</t>
  </si>
  <si>
    <t>53.9m</t>
  </si>
  <si>
    <t>56.7m</t>
  </si>
  <si>
    <t>64.2m</t>
  </si>
  <si>
    <t xml:space="preserve">(a)  A brand is defined as a unique combination of ‘brand name’ and ‘form and strength’. </t>
  </si>
  <si>
    <t>(b)  Weighted average brand premium is calculated by:</t>
  </si>
  <si>
    <t xml:space="preserve">      scripts x premium = total premium value</t>
  </si>
  <si>
    <t xml:space="preserve">      total premium value / total scripts = weighted average brand premium</t>
  </si>
  <si>
    <t>(c)  Figures only include those scripts which are subsidised by government. General scripts that fall</t>
  </si>
  <si>
    <t xml:space="preserve">      under the co-payment are not included.</t>
  </si>
  <si>
    <t>Table 20(a): PHARMACEUTICAL BENEFITS SCHEME - HISTORY, 1948-49 to 2014-15</t>
  </si>
  <si>
    <t>PRESCRIPTIONS</t>
  </si>
  <si>
    <t>GENERAL</t>
  </si>
  <si>
    <t>PENSIONER</t>
  </si>
  <si>
    <t>CONC</t>
  </si>
  <si>
    <t>S/NET</t>
  </si>
  <si>
    <t>TOTAL -</t>
  </si>
  <si>
    <t>ALL SCRIPTS</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</si>
  <si>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</si>
  <si>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</si>
  <si>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</si>
  <si>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</si>
  <si>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</si>
  <si>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</si>
  <si>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</si>
  <si>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</si>
  <si>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</si>
  <si>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</si>
  <si>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</si>
  <si>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</si>
  <si>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</si>
  <si>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</si>
  <si>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</si>
  <si>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</si>
  <si>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</si>
  <si>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</si>
  <si>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</si>
  <si>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</si>
  <si>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</si>
  <si>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</si>
  <si>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</si>
  <si>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</si>
  <si>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</si>
  <si>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</si>
  <si>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</si>
  <si>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</si>
  <si>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</si>
  <si>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</si>
  <si>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</si>
  <si>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</si>
  <si>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</si>
  <si>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</si>
  <si>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</si>
  <si>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</si>
  <si>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</si>
  <si>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</si>
  <si>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</si>
  <si>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</si>
  <si>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</si>
  <si>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</si>
  <si>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</si>
  <si>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Notes</t>
  </si>
  <si>
    <t>-Dr's Bag prior to 90/91 included in General, from</t>
  </si>
  <si>
    <t xml:space="preserve"> 90/91 included in miscellaneous expenditure</t>
  </si>
  <si>
    <t>Prior to 90/91 S/net for Gen &amp; Concess is</t>
  </si>
  <si>
    <t>-For 90/91 Concessional includes 'old' (prior to 1/11/90)</t>
  </si>
  <si>
    <t xml:space="preserve">included in pensioner. In 90/91 free s/net </t>
  </si>
  <si>
    <t xml:space="preserve"> prescriptions and 'new' (post 1/11/90) concessional category</t>
  </si>
  <si>
    <t>is in both pensioner and s/net categories</t>
  </si>
  <si>
    <t>CONCESSIONAL</t>
  </si>
  <si>
    <t xml:space="preserve">TOTAL </t>
  </si>
  <si>
    <t>TOTAL-</t>
  </si>
  <si>
    <t>NSN</t>
  </si>
  <si>
    <t>S/NET 1</t>
  </si>
  <si>
    <t>S/NET 2</t>
  </si>
  <si>
    <t>SCRIPTS</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</si>
  <si>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</si>
  <si>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</si>
  <si>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</si>
  <si>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</si>
  <si>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</si>
  <si>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</si>
  <si>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</si>
  <si>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</si>
  <si>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</si>
  <si>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</si>
  <si>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</si>
  <si>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</si>
  <si>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</si>
  <si>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</si>
  <si>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</si>
  <si>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</si>
  <si>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</si>
  <si>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</si>
  <si>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</si>
  <si>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</si>
  <si>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</si>
  <si>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CONC:  Concessional</t>
  </si>
  <si>
    <t>S/NET: Safety Net</t>
  </si>
  <si>
    <t>PENSIONER: Before 1 November 1990 pensioners received PBS drugs free of charge.</t>
  </si>
  <si>
    <t>S/NET 1, S/NET 2: Between 1991 and 1993 there were 2 tiers in the general safety net.  Some prescriptions supplied during this period were processed in 1994 or after and the two tier structure applied to these.</t>
  </si>
  <si>
    <t>Table 20(b): PHARMACEUTICAL BENEFITS SCHEME - HISTORY, 1948-49 to 2014-15</t>
  </si>
  <si>
    <t>GOVERNMENT EXPENDITURE       -$-</t>
  </si>
  <si>
    <t>HOSP &amp;</t>
  </si>
  <si>
    <t>TOTAL GOVT</t>
  </si>
  <si>
    <t>PATIENT CONTRIBUTION</t>
  </si>
  <si>
    <t>TOTAL COST</t>
  </si>
  <si>
    <t>TOTAL with</t>
  </si>
  <si>
    <t>YEAR</t>
  </si>
  <si>
    <t>GEN</t>
  </si>
  <si>
    <t>PENS</t>
  </si>
  <si>
    <t>SAFETY NET</t>
  </si>
  <si>
    <t>SUB TOTAL</t>
  </si>
  <si>
    <t>MISC</t>
  </si>
  <si>
    <t>COST</t>
  </si>
  <si>
    <t>CON</t>
  </si>
  <si>
    <t>S.100 &amp; Misc</t>
  </si>
  <si>
    <t>Note</t>
  </si>
  <si>
    <t>-Free Pensioner category removed from 1 Nov 90, $2.50 copayment</t>
  </si>
  <si>
    <t>-For Gen &amp; Conc prior to 90/91 is included in Pensioner</t>
  </si>
  <si>
    <t xml:space="preserve">  and free safety net introduced for all Concessionals</t>
  </si>
  <si>
    <t xml:space="preserve">-For 90/91 S/net includes both pre &amp; post 1/11/90 free Snet </t>
  </si>
  <si>
    <t>-Dr's Bag prior to 90/91 included in General</t>
  </si>
  <si>
    <t>-Gen S/net 1 included in Concess in 90/91</t>
  </si>
  <si>
    <t xml:space="preserve">  from 90/91 ($12,255,895) included in Misc</t>
  </si>
  <si>
    <t>-Gen S/net 2 (free)  1 Jan 91 to 31 Dec 93</t>
  </si>
  <si>
    <t>GENERAL-NSN</t>
  </si>
  <si>
    <t>GEN S/Net 1</t>
  </si>
  <si>
    <t>GEN S/Net 2</t>
  </si>
  <si>
    <t>TOTAL GEN</t>
  </si>
  <si>
    <t>CONC - NSN</t>
  </si>
  <si>
    <t>CONC S/Net</t>
  </si>
  <si>
    <t>TOTAL CONC</t>
  </si>
  <si>
    <t>MISC and</t>
  </si>
  <si>
    <t>FOR PBS</t>
  </si>
  <si>
    <t>SECT 100</t>
  </si>
  <si>
    <t>GOVT EXP</t>
  </si>
  <si>
    <t>PATIENT CONTRIBUTION       -$-</t>
  </si>
  <si>
    <t>FOR SCRIPTS</t>
  </si>
  <si>
    <t>DOCTOR'S BAG   -  $  -     (included in miscellaneous from 90/91)</t>
  </si>
  <si>
    <t>note-  from 91/92 all figures are sourced from Department of Human Services (DHS) processing where available</t>
  </si>
  <si>
    <t xml:space="preserve">       -miscellaneous and section 100 expenditure sourced from Department of Health and DHS payments</t>
  </si>
  <si>
    <t>2008/09</t>
  </si>
  <si>
    <t>2009/10</t>
  </si>
  <si>
    <t>Doctor's Bag   -  $  -     (included in miscellaneous from 90/91)</t>
  </si>
  <si>
    <t>CONC: Concessional</t>
  </si>
  <si>
    <t>S/Net: Safety Net</t>
  </si>
  <si>
    <t>MISC and SECT 100: Drugs provided through special programs and hospitals; Section 100 drugs.</t>
  </si>
  <si>
    <t>GEN: General</t>
  </si>
  <si>
    <t>HOSP &amp; MISC: Drugs provided through special programs and hospitals; Section 100 drugs.</t>
  </si>
  <si>
    <t>PENS: Before 1 November 1990 pensioners received PBS drugs free of charge.</t>
  </si>
  <si>
    <t>03439B</t>
  </si>
  <si>
    <t>08301X</t>
  </si>
  <si>
    <t>Please note: In the previous version of this table, there was an issue with the item codes not matching the drug name. This has been corrected.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</si>
</sst>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0.00;[Red]\-&quot;$&quot;#,##0.00"/>
    <numFmt numFmtId="43" formatCode="_-* #,##0.00_-;\-* #,##0.00_-;_-* &quot;-&quot;??_-;_-@_-"/>
    <numFmt numFmtId="164" formatCode="_(* #,##0.00_);_(* \(#,##0.00\);_(* &quot;-&quot;??_);_(@_)"/>
    <numFmt numFmtId="165" formatCode="0.0"/>
    <numFmt numFmtId="166" formatCode="_(* #,##0_);_(* \(#,##0\);_(* &quot;-&quot;??_);_(@_)"/>
    <numFmt numFmtId="167" formatCode="#,##0.0"/>
    <numFmt numFmtId="168" formatCode="0.0%"/>
    <numFmt numFmtId="169" formatCode="_-* #,##0_-;\-* #,##0_-;_-* &quot;-&quot;??_-;_-@_-"/>
    <numFmt numFmtId="170" formatCode="0.000"/>
    <numFmt numFmtId="171" formatCode="#,##0.0_ ;[Red]\-#,##0.0\ "/>
    <numFmt numFmtId="172" formatCode="General_)"/>
    <numFmt numFmtId="173" formatCode="#,##0_ ;[Red]\-#,##0\ "/>
  </numFmts>
  <fonts count="36" x14ac:knownFonts="1">
    <font>
      <sz val="10"/>
      <name val="Arial"/>
    </font>
    <font>
      <sz val="11"/>
      <color theme="1"/>
      <name val="Calibri"/>
      <family val="2"/>
      <scheme val="minor"/>
    </font>
    <font>
      <b/>
      <sz val="10"/>
      <name val="Arial"/>
      <family val="2"/>
    </font>
    <font>
      <i/>
      <sz val="10"/>
      <name val="Arial"/>
      <family val="2"/>
    </font>
    <font>
      <b/>
      <i/>
      <sz val="10"/>
      <name val="Arial"/>
      <family val="2"/>
    </font>
    <font>
      <sz val="10"/>
      <name val="Arial"/>
      <family val="2"/>
    </font>
    <font>
      <sz val="8"/>
      <name val="Arial"/>
      <family val="2"/>
    </font>
    <font>
      <b/>
      <sz val="8"/>
      <name val="Arial"/>
      <family val="2"/>
    </font>
    <font>
      <b/>
      <sz val="8"/>
      <name val="Arial"/>
      <family val="2"/>
    </font>
    <font>
      <i/>
      <sz val="8"/>
      <name val="Arial"/>
      <family val="2"/>
    </font>
    <font>
      <sz val="8"/>
      <name val="Arial"/>
      <family val="2"/>
    </font>
    <font>
      <sz val="10"/>
      <name val="Arial"/>
      <family val="2"/>
    </font>
    <font>
      <b/>
      <sz val="10"/>
      <name val="Arial"/>
      <family val="2"/>
    </font>
    <font>
      <b/>
      <sz val="9"/>
      <name val="Arial"/>
      <family val="2"/>
    </font>
    <font>
      <i/>
      <sz val="8"/>
      <name val="Arial"/>
      <family val="2"/>
    </font>
    <font>
      <i/>
      <sz val="10"/>
      <name val="Arial"/>
      <family val="2"/>
    </font>
    <font>
      <b/>
      <i/>
      <sz val="8"/>
      <name val="Arial"/>
      <family val="2"/>
    </font>
    <font>
      <vertAlign val="superscript"/>
      <sz val="9"/>
      <name val="Arial"/>
      <family val="2"/>
    </font>
    <font>
      <b/>
      <sz val="7"/>
      <name val="Arial"/>
      <family val="2"/>
    </font>
    <font>
      <i/>
      <sz val="7"/>
      <name val="Arial"/>
      <family val="2"/>
    </font>
    <font>
      <i/>
      <sz val="7"/>
      <name val="Arial"/>
      <family val="2"/>
    </font>
    <font>
      <sz val="9"/>
      <name val="Arial"/>
      <family val="2"/>
    </font>
    <font>
      <i/>
      <sz val="8"/>
      <color rgb="FF222222"/>
      <name val="Arial"/>
      <family val="2"/>
    </font>
    <font>
      <sz val="8"/>
      <color rgb="FF222222"/>
      <name val="Arial"/>
      <family val="2"/>
    </font>
    <font>
      <b/>
      <i/>
      <sz val="11"/>
      <name val="Arial"/>
      <family val="2"/>
    </font>
    <font>
      <b/>
      <sz val="11"/>
      <name val="Arial"/>
      <family val="2"/>
    </font>
    <font>
      <sz val="8.5"/>
      <name val="Arial"/>
      <family val="2"/>
    </font>
    <font>
      <b/>
      <sz val="8.5"/>
      <name val="Arial"/>
      <family val="2"/>
    </font>
    <font>
      <sz val="10"/>
      <name val="Times New Roman"/>
      <family val="1"/>
    </font>
    <font>
      <sz val="12"/>
      <name val="Times New Roman"/>
      <family val="1"/>
    </font>
    <font>
      <b/>
      <sz val="12"/>
      <name val="Times New Roman"/>
      <family val="1"/>
    </font>
    <font>
      <sz val="11"/>
      <name val="Times New Roman"/>
      <family val="1"/>
    </font>
    <font>
      <b/>
      <i/>
      <sz val="10"/>
      <name val="Times New Roman"/>
      <family val="1"/>
    </font>
    <font>
      <sz val="9"/>
      <name val="Times New Roman"/>
      <family val="1"/>
    </font>
    <font>
      <b/>
      <sz val="8"/>
      <color rgb="FF000000"/>
      <name val="Tahoma"/>
      <family val="2"/>
    </font>
    <font>
      <sz val="8"/>
      <color rgb="FF000000"/>
      <name val="Tahoma"/>
      <family val="2"/>
    </font>
  </fonts>
  <fills count="2">
    <fill>
      <patternFill patternType="none"/>
    </fill>
    <fill>
      <patternFill patternType="gray125"/>
    </fill>
  </fills>
  <borders count="2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0" fontId="1" fillId="0" borderId="0"/>
  </cellStyleXfs>
  <cellXfs count="527">
    <xf numFmtId="0" fontId="0" fillId="0" borderId="0" xfId="0"/>
    <xf numFmtId="0" fontId="6" fillId="0" borderId="1" xfId="0" applyFont="1" applyBorder="1"/>
    <xf numFmtId="0" fontId="6" fillId="0" borderId="0" xfId="0" applyFont="1" applyBorder="1"/>
    <xf numFmtId="0" fontId="6" fillId="0" borderId="2" xfId="0" applyFont="1" applyBorder="1"/>
    <xf numFmtId="0" fontId="6" fillId="0" borderId="0" xfId="0" applyFont="1"/>
    <xf numFmtId="165" fontId="6" fillId="0" borderId="0" xfId="0" applyNumberFormat="1" applyFont="1" applyBorder="1"/>
    <xf numFmtId="165" fontId="6" fillId="0" borderId="2" xfId="0" applyNumberFormat="1" applyFont="1" applyBorder="1"/>
    <xf numFmtId="0" fontId="7" fillId="0" borderId="0" xfId="0" applyFont="1" applyBorder="1" applyAlignment="1">
      <alignment horizontal="right" wrapText="1"/>
    </xf>
    <xf numFmtId="0" fontId="7" fillId="0" borderId="2" xfId="0" applyFont="1" applyBorder="1" applyAlignment="1">
      <alignment horizontal="right"/>
    </xf>
    <xf numFmtId="0" fontId="0" fillId="0" borderId="3" xfId="0" applyBorder="1"/>
    <xf numFmtId="0" fontId="0" fillId="0" borderId="4" xfId="0" applyBorder="1"/>
    <xf numFmtId="0" fontId="0" fillId="0" borderId="0" xfId="0" applyBorder="1"/>
    <xf numFmtId="0" fontId="0" fillId="0" borderId="2" xfId="0" applyBorder="1"/>
    <xf numFmtId="0" fontId="8" fillId="0" borderId="1" xfId="0" applyFont="1" applyBorder="1"/>
    <xf numFmtId="0" fontId="8" fillId="0" borderId="2" xfId="0" applyFont="1" applyBorder="1" applyAlignment="1">
      <alignment horizontal="right" wrapText="1"/>
    </xf>
    <xf numFmtId="0" fontId="8" fillId="0" borderId="0" xfId="0" applyFont="1"/>
    <xf numFmtId="0" fontId="2" fillId="0" borderId="0" xfId="0" applyFont="1"/>
    <xf numFmtId="3" fontId="8" fillId="0" borderId="0" xfId="0" applyNumberFormat="1" applyFont="1" applyBorder="1"/>
    <xf numFmtId="0" fontId="9" fillId="0" borderId="0" xfId="0" applyFont="1"/>
    <xf numFmtId="0" fontId="3" fillId="0" borderId="0" xfId="0" applyFont="1"/>
    <xf numFmtId="0" fontId="10" fillId="0" borderId="1" xfId="0" applyFont="1" applyBorder="1"/>
    <xf numFmtId="3" fontId="10" fillId="0" borderId="0" xfId="0" applyNumberFormat="1" applyFont="1" applyBorder="1" applyAlignment="1">
      <alignment horizontal="right" wrapText="1"/>
    </xf>
    <xf numFmtId="0" fontId="11" fillId="0" borderId="0" xfId="0" applyFont="1"/>
    <xf numFmtId="0" fontId="12" fillId="0" borderId="1" xfId="0" applyFont="1" applyBorder="1" applyAlignment="1">
      <alignment horizontal="left"/>
    </xf>
    <xf numFmtId="0" fontId="12" fillId="0" borderId="1" xfId="0" applyFont="1" applyBorder="1"/>
    <xf numFmtId="3" fontId="8" fillId="0" borderId="5" xfId="0" applyNumberFormat="1" applyFont="1" applyBorder="1"/>
    <xf numFmtId="0" fontId="10" fillId="0" borderId="0" xfId="0" applyFont="1" applyBorder="1"/>
    <xf numFmtId="0" fontId="11" fillId="0" borderId="0" xfId="0" applyFont="1" applyBorder="1"/>
    <xf numFmtId="0" fontId="0" fillId="0" borderId="1" xfId="0" applyBorder="1"/>
    <xf numFmtId="0" fontId="7" fillId="0" borderId="0" xfId="0" quotePrefix="1" applyFont="1" applyBorder="1" applyAlignment="1">
      <alignment horizontal="left"/>
    </xf>
    <xf numFmtId="0" fontId="8" fillId="0" borderId="0" xfId="0" applyFont="1" applyBorder="1"/>
    <xf numFmtId="0" fontId="2" fillId="0" borderId="0" xfId="0" applyFont="1" applyBorder="1"/>
    <xf numFmtId="0" fontId="7" fillId="0" borderId="0" xfId="0" applyFont="1" applyBorder="1" applyAlignment="1">
      <alignment horizontal="right"/>
    </xf>
    <xf numFmtId="165" fontId="8" fillId="0" borderId="0" xfId="0" applyNumberFormat="1" applyFont="1" applyBorder="1"/>
    <xf numFmtId="165" fontId="8" fillId="0" borderId="5" xfId="0" applyNumberFormat="1" applyFont="1" applyBorder="1"/>
    <xf numFmtId="0" fontId="7" fillId="0" borderId="1" xfId="0" applyFont="1" applyBorder="1"/>
    <xf numFmtId="0" fontId="8" fillId="0" borderId="1" xfId="0" quotePrefix="1" applyFont="1" applyBorder="1" applyAlignment="1">
      <alignment horizontal="left"/>
    </xf>
    <xf numFmtId="0" fontId="7" fillId="0" borderId="7" xfId="0" applyFont="1" applyBorder="1" applyAlignment="1">
      <alignment horizontal="left"/>
    </xf>
    <xf numFmtId="3" fontId="6" fillId="0" borderId="0" xfId="0" applyNumberFormat="1" applyFont="1"/>
    <xf numFmtId="0" fontId="8" fillId="0" borderId="0" xfId="0" applyFont="1" applyBorder="1" applyAlignment="1">
      <alignment horizontal="center" wrapText="1"/>
    </xf>
    <xf numFmtId="3" fontId="14" fillId="0" borderId="0" xfId="0" applyNumberFormat="1" applyFont="1" applyBorder="1"/>
    <xf numFmtId="165" fontId="14" fillId="0" borderId="0" xfId="0" applyNumberFormat="1" applyFont="1" applyBorder="1"/>
    <xf numFmtId="0" fontId="14" fillId="0" borderId="0" xfId="0" applyFont="1"/>
    <xf numFmtId="0" fontId="15" fillId="0" borderId="0" xfId="0" applyFont="1"/>
    <xf numFmtId="165" fontId="7" fillId="0" borderId="2" xfId="0" applyNumberFormat="1" applyFont="1" applyBorder="1"/>
    <xf numFmtId="165" fontId="7" fillId="0" borderId="8" xfId="0" applyNumberFormat="1" applyFont="1" applyBorder="1"/>
    <xf numFmtId="3" fontId="6" fillId="0" borderId="5" xfId="0" applyNumberFormat="1" applyFont="1" applyBorder="1"/>
    <xf numFmtId="3" fontId="14" fillId="0" borderId="0" xfId="0" applyNumberFormat="1" applyFont="1"/>
    <xf numFmtId="165" fontId="14" fillId="0" borderId="2" xfId="0" applyNumberFormat="1" applyFont="1" applyBorder="1"/>
    <xf numFmtId="3" fontId="7" fillId="0" borderId="0" xfId="0" applyNumberFormat="1" applyFont="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0" fillId="0" borderId="0" xfId="0" applyAlignment="1"/>
    <xf numFmtId="0" fontId="7" fillId="0" borderId="3" xfId="0" applyFont="1" applyBorder="1"/>
    <xf numFmtId="0" fontId="7" fillId="0" borderId="0" xfId="0" applyFont="1" applyBorder="1"/>
    <xf numFmtId="0" fontId="7" fillId="0" borderId="0" xfId="0" quotePrefix="1" applyFont="1" applyBorder="1" applyAlignment="1">
      <alignment horizontal="right"/>
    </xf>
    <xf numFmtId="0" fontId="7" fillId="0" borderId="2" xfId="0" quotePrefix="1" applyFont="1" applyBorder="1" applyAlignment="1">
      <alignment horizontal="right"/>
    </xf>
    <xf numFmtId="3" fontId="6" fillId="0" borderId="0" xfId="0" applyNumberFormat="1" applyFont="1" applyBorder="1"/>
    <xf numFmtId="2" fontId="6" fillId="0" borderId="2" xfId="0" applyNumberFormat="1" applyFont="1" applyBorder="1"/>
    <xf numFmtId="2" fontId="14" fillId="0" borderId="2" xfId="0" applyNumberFormat="1" applyFont="1" applyBorder="1"/>
    <xf numFmtId="3" fontId="7" fillId="0" borderId="0" xfId="0" applyNumberFormat="1" applyFont="1" applyBorder="1"/>
    <xf numFmtId="2" fontId="7" fillId="0" borderId="2" xfId="0" applyNumberFormat="1" applyFont="1" applyBorder="1"/>
    <xf numFmtId="0" fontId="4" fillId="0" borderId="0" xfId="0" applyFont="1"/>
    <xf numFmtId="3" fontId="7" fillId="0" borderId="5" xfId="0" applyNumberFormat="1" applyFont="1" applyBorder="1"/>
    <xf numFmtId="2" fontId="7" fillId="0" borderId="8" xfId="0" applyNumberFormat="1" applyFont="1" applyBorder="1"/>
    <xf numFmtId="0" fontId="8" fillId="0" borderId="0" xfId="0" quotePrefix="1" applyFont="1" applyBorder="1" applyAlignment="1">
      <alignment horizontal="left"/>
    </xf>
    <xf numFmtId="2" fontId="8" fillId="0" borderId="0" xfId="0" applyNumberFormat="1" applyFont="1" applyBorder="1"/>
    <xf numFmtId="0" fontId="13" fillId="0" borderId="1" xfId="0" applyFont="1" applyBorder="1" applyAlignment="1">
      <alignment horizontal="left"/>
    </xf>
    <xf numFmtId="3" fontId="6" fillId="0" borderId="0" xfId="0" applyNumberFormat="1" applyFont="1" applyBorder="1" applyAlignment="1">
      <alignment horizontal="right"/>
    </xf>
    <xf numFmtId="0" fontId="13" fillId="0" borderId="1" xfId="0" applyFont="1" applyBorder="1"/>
    <xf numFmtId="0" fontId="2" fillId="0" borderId="1" xfId="0" applyFont="1" applyBorder="1"/>
    <xf numFmtId="0" fontId="2" fillId="0" borderId="6" xfId="0" applyFont="1" applyBorder="1"/>
    <xf numFmtId="0" fontId="8" fillId="0" borderId="5" xfId="0" applyFont="1" applyBorder="1"/>
    <xf numFmtId="3" fontId="0" fillId="0" borderId="0" xfId="0" applyNumberFormat="1"/>
    <xf numFmtId="0" fontId="13" fillId="0" borderId="7" xfId="0" quotePrefix="1" applyFont="1" applyBorder="1"/>
    <xf numFmtId="0" fontId="6" fillId="0" borderId="3" xfId="0" applyFont="1" applyBorder="1"/>
    <xf numFmtId="3" fontId="6" fillId="0" borderId="3" xfId="0" applyNumberFormat="1" applyFont="1" applyBorder="1"/>
    <xf numFmtId="0" fontId="6" fillId="0" borderId="4" xfId="0" applyFont="1" applyBorder="1"/>
    <xf numFmtId="3" fontId="7" fillId="0" borderId="0" xfId="0" applyNumberFormat="1" applyFont="1" applyBorder="1" applyAlignment="1">
      <alignment horizontal="right"/>
    </xf>
    <xf numFmtId="3" fontId="6" fillId="0" borderId="2" xfId="0" applyNumberFormat="1" applyFont="1" applyBorder="1"/>
    <xf numFmtId="3" fontId="7" fillId="0" borderId="2" xfId="0" applyNumberFormat="1" applyFont="1" applyBorder="1"/>
    <xf numFmtId="3" fontId="0" fillId="0" borderId="0" xfId="0" applyNumberFormat="1" applyBorder="1"/>
    <xf numFmtId="2" fontId="6" fillId="0" borderId="0" xfId="0" applyNumberFormat="1" applyFont="1" applyBorder="1"/>
    <xf numFmtId="2" fontId="7" fillId="0" borderId="0" xfId="0" applyNumberFormat="1" applyFont="1" applyBorder="1"/>
    <xf numFmtId="0" fontId="0" fillId="0" borderId="6" xfId="0" applyBorder="1"/>
    <xf numFmtId="0" fontId="0" fillId="0" borderId="5" xfId="0" applyBorder="1"/>
    <xf numFmtId="0" fontId="0" fillId="0" borderId="8" xfId="0" applyBorder="1"/>
    <xf numFmtId="0" fontId="6" fillId="0" borderId="7" xfId="0" applyFont="1" applyFill="1" applyBorder="1"/>
    <xf numFmtId="167" fontId="0" fillId="0" borderId="0" xfId="0" applyNumberFormat="1"/>
    <xf numFmtId="167" fontId="6" fillId="0" borderId="0" xfId="0" applyNumberFormat="1" applyFont="1" applyBorder="1"/>
    <xf numFmtId="167" fontId="6" fillId="0" borderId="2" xfId="0" applyNumberFormat="1" applyFont="1" applyBorder="1"/>
    <xf numFmtId="165" fontId="6" fillId="0" borderId="0" xfId="0" quotePrefix="1" applyNumberFormat="1" applyFont="1" applyBorder="1" applyAlignment="1">
      <alignment horizontal="right"/>
    </xf>
    <xf numFmtId="0" fontId="6" fillId="0" borderId="2" xfId="0" quotePrefix="1" applyFont="1" applyBorder="1" applyAlignment="1">
      <alignment horizontal="right"/>
    </xf>
    <xf numFmtId="0" fontId="6" fillId="0" borderId="1" xfId="0" quotePrefix="1" applyFont="1" applyBorder="1"/>
    <xf numFmtId="0" fontId="6" fillId="0" borderId="6" xfId="0" quotePrefix="1" applyFont="1" applyBorder="1"/>
    <xf numFmtId="165" fontId="6" fillId="0" borderId="5" xfId="0" quotePrefix="1" applyNumberFormat="1" applyFont="1" applyBorder="1" applyAlignment="1">
      <alignment horizontal="right"/>
    </xf>
    <xf numFmtId="0" fontId="6" fillId="0" borderId="8" xfId="0" quotePrefix="1" applyFont="1" applyBorder="1" applyAlignment="1">
      <alignment horizontal="right"/>
    </xf>
    <xf numFmtId="0" fontId="6" fillId="0" borderId="0" xfId="0" applyFont="1" applyFill="1"/>
    <xf numFmtId="0" fontId="0" fillId="0" borderId="0" xfId="0" applyFill="1"/>
    <xf numFmtId="0" fontId="6" fillId="0" borderId="0" xfId="0" applyFont="1" applyBorder="1" applyAlignment="1">
      <alignment horizontal="left"/>
    </xf>
    <xf numFmtId="0" fontId="0" fillId="0" borderId="0" xfId="0" applyAlignment="1">
      <alignment horizontal="center"/>
    </xf>
    <xf numFmtId="3" fontId="12" fillId="0" borderId="0" xfId="0" applyNumberFormat="1" applyFont="1" applyAlignment="1">
      <alignment horizontal="left"/>
    </xf>
    <xf numFmtId="0" fontId="3" fillId="0" borderId="0" xfId="0" applyFont="1" applyAlignment="1">
      <alignment horizontal="center" textRotation="180"/>
    </xf>
    <xf numFmtId="39" fontId="19" fillId="0" borderId="0" xfId="1" applyNumberFormat="1" applyFont="1" applyBorder="1" applyAlignment="1">
      <alignment horizontal="right"/>
    </xf>
    <xf numFmtId="0" fontId="3" fillId="0" borderId="0" xfId="0" applyFont="1" applyAlignment="1">
      <alignment horizontal="right"/>
    </xf>
    <xf numFmtId="0" fontId="19" fillId="0" borderId="0" xfId="0" quotePrefix="1" applyFont="1" applyBorder="1" applyAlignment="1">
      <alignment horizontal="center"/>
    </xf>
    <xf numFmtId="2" fontId="19" fillId="0" borderId="0" xfId="1" applyNumberFormat="1" applyFont="1" applyBorder="1" applyAlignment="1">
      <alignment horizontal="right"/>
    </xf>
    <xf numFmtId="0" fontId="12" fillId="0" borderId="0" xfId="0" applyFont="1" applyBorder="1"/>
    <xf numFmtId="2" fontId="20" fillId="0" borderId="0" xfId="1" applyNumberFormat="1" applyFont="1" applyBorder="1"/>
    <xf numFmtId="0" fontId="12" fillId="0" borderId="0" xfId="0" applyFont="1"/>
    <xf numFmtId="4" fontId="0" fillId="0" borderId="0" xfId="0" applyNumberFormat="1"/>
    <xf numFmtId="0" fontId="8" fillId="0" borderId="7" xfId="0" applyFont="1" applyBorder="1"/>
    <xf numFmtId="0" fontId="8" fillId="0" borderId="3" xfId="0" applyFont="1" applyBorder="1"/>
    <xf numFmtId="0" fontId="8" fillId="0" borderId="4" xfId="0" applyFont="1" applyBorder="1"/>
    <xf numFmtId="0" fontId="7" fillId="0" borderId="6" xfId="0" applyFont="1" applyBorder="1"/>
    <xf numFmtId="0" fontId="7" fillId="0" borderId="0" xfId="0" applyFont="1"/>
    <xf numFmtId="0" fontId="7" fillId="0" borderId="7" xfId="0" applyFont="1" applyBorder="1"/>
    <xf numFmtId="3" fontId="7" fillId="0" borderId="3" xfId="0" applyNumberFormat="1" applyFont="1" applyBorder="1" applyAlignment="1">
      <alignment horizontal="left"/>
    </xf>
    <xf numFmtId="2" fontId="7" fillId="0" borderId="6" xfId="0" applyNumberFormat="1" applyFont="1" applyBorder="1"/>
    <xf numFmtId="2" fontId="7" fillId="0" borderId="5" xfId="0" applyNumberFormat="1" applyFont="1" applyBorder="1"/>
    <xf numFmtId="2" fontId="6" fillId="0" borderId="2" xfId="0" applyNumberFormat="1" applyFont="1" applyBorder="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8" fillId="0" borderId="2" xfId="0" quotePrefix="1" applyFont="1" applyBorder="1" applyAlignment="1">
      <alignment horizontal="right"/>
    </xf>
    <xf numFmtId="0" fontId="6" fillId="0" borderId="1" xfId="0" quotePrefix="1" applyFont="1" applyBorder="1" applyAlignment="1">
      <alignment horizontal="left"/>
    </xf>
    <xf numFmtId="0" fontId="8" fillId="0" borderId="0" xfId="0" quotePrefix="1" applyFont="1" applyBorder="1" applyAlignment="1">
      <alignment horizontal="right"/>
    </xf>
    <xf numFmtId="166" fontId="6" fillId="0" borderId="0" xfId="1" applyNumberFormat="1" applyFont="1" applyBorder="1"/>
    <xf numFmtId="166" fontId="6" fillId="0" borderId="5" xfId="1" applyNumberFormat="1" applyFont="1" applyBorder="1"/>
    <xf numFmtId="2" fontId="6" fillId="0" borderId="8" xfId="0" applyNumberFormat="1" applyFont="1" applyBorder="1"/>
    <xf numFmtId="0" fontId="0" fillId="0" borderId="9" xfId="0" applyBorder="1"/>
    <xf numFmtId="166" fontId="0" fillId="0" borderId="0" xfId="0" applyNumberFormat="1"/>
    <xf numFmtId="2" fontId="6" fillId="0" borderId="3" xfId="0" applyNumberFormat="1" applyFont="1" applyBorder="1"/>
    <xf numFmtId="0" fontId="6" fillId="0" borderId="7" xfId="0" applyFont="1" applyBorder="1" applyAlignment="1">
      <alignment horizontal="right"/>
    </xf>
    <xf numFmtId="2" fontId="6" fillId="0" borderId="1" xfId="0" applyNumberFormat="1" applyFont="1" applyBorder="1"/>
    <xf numFmtId="2" fontId="6" fillId="0" borderId="6" xfId="0" applyNumberFormat="1" applyFont="1" applyBorder="1"/>
    <xf numFmtId="2" fontId="6" fillId="0" borderId="5" xfId="0" applyNumberFormat="1" applyFont="1" applyBorder="1"/>
    <xf numFmtId="166" fontId="6" fillId="0" borderId="0" xfId="1" quotePrefix="1" applyNumberFormat="1" applyFont="1" applyBorder="1" applyAlignment="1">
      <alignment horizontal="left"/>
    </xf>
    <xf numFmtId="166" fontId="6" fillId="0" borderId="5" xfId="1" quotePrefix="1" applyNumberFormat="1" applyFont="1" applyBorder="1" applyAlignment="1">
      <alignment horizontal="left"/>
    </xf>
    <xf numFmtId="0" fontId="12" fillId="0" borderId="0" xfId="0" applyFont="1" applyAlignment="1"/>
    <xf numFmtId="0" fontId="2" fillId="0" borderId="3" xfId="0" applyFont="1" applyBorder="1"/>
    <xf numFmtId="0" fontId="2" fillId="0" borderId="7" xfId="0" applyFont="1" applyBorder="1"/>
    <xf numFmtId="0" fontId="2" fillId="0" borderId="4" xfId="0" applyFont="1" applyBorder="1"/>
    <xf numFmtId="0" fontId="6" fillId="0" borderId="6" xfId="0" quotePrefix="1" applyFont="1" applyBorder="1" applyAlignment="1">
      <alignment horizontal="left"/>
    </xf>
    <xf numFmtId="0" fontId="8" fillId="0" borderId="1" xfId="0" quotePrefix="1" applyFont="1" applyBorder="1" applyAlignment="1">
      <alignment horizontal="right"/>
    </xf>
    <xf numFmtId="0" fontId="8" fillId="0" borderId="2" xfId="0" applyFont="1" applyBorder="1" applyAlignment="1">
      <alignment horizontal="right"/>
    </xf>
    <xf numFmtId="4" fontId="6" fillId="0" borderId="2" xfId="0" applyNumberFormat="1" applyFont="1" applyBorder="1"/>
    <xf numFmtId="3" fontId="6" fillId="0" borderId="1" xfId="0" applyNumberFormat="1" applyFont="1" applyBorder="1"/>
    <xf numFmtId="0" fontId="6" fillId="0" borderId="1" xfId="0" applyFont="1" applyBorder="1" applyAlignment="1">
      <alignment vertical="center"/>
    </xf>
    <xf numFmtId="2" fontId="6" fillId="0" borderId="2" xfId="0" applyNumberFormat="1" applyFont="1" applyBorder="1" applyAlignment="1">
      <alignment horizontal="right" vertical="center"/>
    </xf>
    <xf numFmtId="4" fontId="6" fillId="0" borderId="2" xfId="0" applyNumberFormat="1" applyFont="1" applyBorder="1" applyAlignment="1">
      <alignment vertical="center"/>
    </xf>
    <xf numFmtId="3" fontId="6" fillId="0" borderId="1" xfId="0" applyNumberFormat="1" applyFont="1" applyBorder="1" applyAlignment="1">
      <alignment vertical="center"/>
    </xf>
    <xf numFmtId="0" fontId="6" fillId="0" borderId="6" xfId="0" applyFont="1" applyBorder="1"/>
    <xf numFmtId="2" fontId="6" fillId="0" borderId="8" xfId="0" applyNumberFormat="1" applyFont="1" applyBorder="1" applyAlignment="1">
      <alignment horizontal="right"/>
    </xf>
    <xf numFmtId="4" fontId="6" fillId="0" borderId="8" xfId="0" applyNumberFormat="1" applyFont="1" applyBorder="1"/>
    <xf numFmtId="3" fontId="6" fillId="0" borderId="6" xfId="0" applyNumberFormat="1" applyFont="1" applyBorder="1"/>
    <xf numFmtId="2" fontId="6" fillId="0" borderId="0" xfId="0" applyNumberFormat="1" applyFont="1"/>
    <xf numFmtId="0" fontId="6" fillId="0" borderId="5" xfId="0" applyFont="1" applyBorder="1"/>
    <xf numFmtId="2" fontId="0" fillId="0" borderId="0" xfId="0" applyNumberFormat="1"/>
    <xf numFmtId="0" fontId="8" fillId="0" borderId="1" xfId="0" applyFont="1" applyBorder="1" applyAlignment="1">
      <alignment horizontal="right"/>
    </xf>
    <xf numFmtId="3" fontId="8" fillId="0" borderId="0" xfId="0" quotePrefix="1" applyNumberFormat="1" applyFont="1" applyBorder="1" applyAlignment="1">
      <alignment horizontal="right"/>
    </xf>
    <xf numFmtId="0" fontId="7" fillId="0" borderId="1" xfId="0" quotePrefix="1" applyFont="1" applyBorder="1" applyAlignment="1">
      <alignment horizontal="left"/>
    </xf>
    <xf numFmtId="3" fontId="7" fillId="0" borderId="0" xfId="0" applyNumberFormat="1" applyFont="1"/>
    <xf numFmtId="0" fontId="18" fillId="0" borderId="10" xfId="0" quotePrefix="1" applyFont="1" applyBorder="1" applyAlignment="1">
      <alignment horizontal="center"/>
    </xf>
    <xf numFmtId="0" fontId="18" fillId="0" borderId="11" xfId="0" applyFont="1" applyBorder="1" applyAlignment="1">
      <alignment horizontal="center"/>
    </xf>
    <xf numFmtId="0" fontId="18" fillId="0" borderId="2" xfId="0" applyFont="1" applyBorder="1" applyAlignment="1">
      <alignment horizontal="center"/>
    </xf>
    <xf numFmtId="0" fontId="18" fillId="0" borderId="1" xfId="0" applyFont="1" applyBorder="1" applyAlignment="1">
      <alignment horizontal="center"/>
    </xf>
    <xf numFmtId="0" fontId="18" fillId="0" borderId="0" xfId="0" applyFont="1" applyBorder="1" applyAlignment="1">
      <alignment horizontal="center"/>
    </xf>
    <xf numFmtId="0" fontId="10" fillId="0" borderId="4" xfId="0" applyFont="1" applyBorder="1"/>
    <xf numFmtId="0" fontId="10" fillId="0" borderId="7" xfId="0" applyFont="1" applyBorder="1"/>
    <xf numFmtId="0" fontId="10" fillId="0" borderId="3" xfId="0" applyFont="1" applyBorder="1"/>
    <xf numFmtId="0" fontId="10" fillId="0" borderId="11" xfId="0" applyFont="1" applyBorder="1" applyAlignment="1">
      <alignment horizontal="center"/>
    </xf>
    <xf numFmtId="3" fontId="10" fillId="0" borderId="2" xfId="0" applyNumberFormat="1" applyFont="1" applyBorder="1"/>
    <xf numFmtId="3" fontId="10" fillId="0" borderId="1" xfId="0" applyNumberFormat="1" applyFont="1" applyBorder="1"/>
    <xf numFmtId="3" fontId="10" fillId="0" borderId="0" xfId="0" applyNumberFormat="1" applyFont="1" applyBorder="1"/>
    <xf numFmtId="0" fontId="9" fillId="0" borderId="11" xfId="0" quotePrefix="1" applyFont="1" applyBorder="1" applyAlignment="1">
      <alignment horizontal="center"/>
    </xf>
    <xf numFmtId="10" fontId="10" fillId="0" borderId="2" xfId="0" applyNumberFormat="1" applyFont="1" applyBorder="1"/>
    <xf numFmtId="10" fontId="10" fillId="0" borderId="1" xfId="0" applyNumberFormat="1" applyFont="1" applyBorder="1"/>
    <xf numFmtId="10" fontId="10" fillId="0" borderId="0" xfId="0" applyNumberFormat="1" applyFont="1" applyBorder="1"/>
    <xf numFmtId="0" fontId="10" fillId="0" borderId="2" xfId="0" applyFont="1" applyBorder="1"/>
    <xf numFmtId="4" fontId="10" fillId="0" borderId="2" xfId="0" applyNumberFormat="1" applyFont="1" applyBorder="1"/>
    <xf numFmtId="4" fontId="10" fillId="0" borderId="1" xfId="0" applyNumberFormat="1" applyFont="1" applyBorder="1"/>
    <xf numFmtId="4" fontId="10" fillId="0" borderId="0" xfId="0" applyNumberFormat="1" applyFont="1" applyBorder="1"/>
    <xf numFmtId="0" fontId="9" fillId="0" borderId="12" xfId="0" quotePrefix="1" applyFont="1" applyBorder="1" applyAlignment="1">
      <alignment horizontal="center"/>
    </xf>
    <xf numFmtId="10" fontId="10" fillId="0" borderId="8" xfId="0" applyNumberFormat="1" applyFont="1" applyBorder="1"/>
    <xf numFmtId="10" fontId="10" fillId="0" borderId="6" xfId="0" applyNumberFormat="1" applyFont="1" applyBorder="1"/>
    <xf numFmtId="10" fontId="10" fillId="0" borderId="5" xfId="0" applyNumberFormat="1" applyFont="1" applyBorder="1"/>
    <xf numFmtId="0" fontId="8" fillId="0" borderId="10" xfId="0" applyFont="1" applyBorder="1" applyAlignment="1">
      <alignment horizontal="left"/>
    </xf>
    <xf numFmtId="0" fontId="8" fillId="0" borderId="11" xfId="0" quotePrefix="1" applyFont="1" applyBorder="1" applyAlignment="1">
      <alignment horizontal="left"/>
    </xf>
    <xf numFmtId="0" fontId="6" fillId="0" borderId="7" xfId="0" applyFont="1" applyBorder="1" applyAlignment="1">
      <alignment horizontal="center"/>
    </xf>
    <xf numFmtId="0" fontId="6" fillId="0" borderId="4" xfId="0" applyFont="1" applyBorder="1" applyAlignment="1">
      <alignment horizontal="right"/>
    </xf>
    <xf numFmtId="0" fontId="19" fillId="0" borderId="0" xfId="0" quotePrefix="1" applyFont="1" applyBorder="1" applyAlignment="1">
      <alignment horizontal="left"/>
    </xf>
    <xf numFmtId="0" fontId="0" fillId="0" borderId="13" xfId="0" applyBorder="1"/>
    <xf numFmtId="0" fontId="7" fillId="0" borderId="13" xfId="0" applyFont="1" applyBorder="1" applyAlignment="1">
      <alignment horizontal="right"/>
    </xf>
    <xf numFmtId="0" fontId="7" fillId="0" borderId="13" xfId="0" quotePrefix="1" applyFont="1" applyBorder="1" applyAlignment="1">
      <alignment horizontal="right"/>
    </xf>
    <xf numFmtId="0" fontId="10" fillId="0" borderId="0" xfId="0" applyFont="1"/>
    <xf numFmtId="3" fontId="6" fillId="0" borderId="0" xfId="0" quotePrefix="1" applyNumberFormat="1" applyFont="1" applyBorder="1" applyAlignment="1">
      <alignment horizontal="right"/>
    </xf>
    <xf numFmtId="3" fontId="6" fillId="0" borderId="0" xfId="1" applyNumberFormat="1" applyFont="1" applyBorder="1" applyAlignment="1">
      <alignment horizontal="right"/>
    </xf>
    <xf numFmtId="2" fontId="6" fillId="0" borderId="0" xfId="0" applyNumberFormat="1" applyFont="1" applyAlignment="1">
      <alignment horizontal="right"/>
    </xf>
    <xf numFmtId="0" fontId="10" fillId="0" borderId="13" xfId="0" applyFont="1" applyBorder="1"/>
    <xf numFmtId="3" fontId="6" fillId="0" borderId="13" xfId="0" quotePrefix="1" applyNumberFormat="1" applyFont="1" applyBorder="1" applyAlignment="1">
      <alignment horizontal="right"/>
    </xf>
    <xf numFmtId="3" fontId="6" fillId="0" borderId="13" xfId="1" applyNumberFormat="1" applyFont="1" applyBorder="1" applyAlignment="1">
      <alignment horizontal="right"/>
    </xf>
    <xf numFmtId="2" fontId="6" fillId="0" borderId="13" xfId="0" applyNumberFormat="1" applyFont="1" applyBorder="1" applyAlignment="1">
      <alignment horizontal="right"/>
    </xf>
    <xf numFmtId="0" fontId="7" fillId="0" borderId="14" xfId="0" applyFont="1" applyBorder="1"/>
    <xf numFmtId="0" fontId="0" fillId="0" borderId="15" xfId="0" applyBorder="1"/>
    <xf numFmtId="2" fontId="6" fillId="0" borderId="15" xfId="0" applyNumberFormat="1" applyFont="1" applyBorder="1" applyAlignment="1">
      <alignment horizontal="right"/>
    </xf>
    <xf numFmtId="0" fontId="14" fillId="0" borderId="6" xfId="0" quotePrefix="1" applyFont="1" applyBorder="1" applyAlignment="1">
      <alignment horizontal="left"/>
    </xf>
    <xf numFmtId="2" fontId="14" fillId="0" borderId="8" xfId="1" applyNumberFormat="1" applyFont="1" applyBorder="1" applyAlignment="1">
      <alignment horizontal="right"/>
    </xf>
    <xf numFmtId="3" fontId="6" fillId="0" borderId="2" xfId="1" applyNumberFormat="1" applyFont="1" applyBorder="1"/>
    <xf numFmtId="3" fontId="14" fillId="0" borderId="2" xfId="1" applyNumberFormat="1" applyFont="1" applyBorder="1" applyAlignment="1">
      <alignment horizontal="right"/>
    </xf>
    <xf numFmtId="0" fontId="21" fillId="0" borderId="0" xfId="0" applyFont="1" applyBorder="1"/>
    <xf numFmtId="168" fontId="2" fillId="0" borderId="0" xfId="2" applyNumberFormat="1" applyFont="1"/>
    <xf numFmtId="0" fontId="7" fillId="0" borderId="9" xfId="0" applyFont="1" applyBorder="1" applyAlignment="1">
      <alignment horizontal="right" wrapText="1"/>
    </xf>
    <xf numFmtId="0" fontId="7" fillId="0" borderId="9" xfId="0" quotePrefix="1" applyFont="1" applyBorder="1" applyAlignment="1">
      <alignment horizontal="right"/>
    </xf>
    <xf numFmtId="0" fontId="7" fillId="0" borderId="15" xfId="0" quotePrefix="1" applyFont="1" applyBorder="1" applyAlignment="1">
      <alignment horizontal="right"/>
    </xf>
    <xf numFmtId="0" fontId="7" fillId="0" borderId="9" xfId="0" applyFont="1" applyBorder="1"/>
    <xf numFmtId="0" fontId="5" fillId="0" borderId="0" xfId="0" applyFont="1"/>
    <xf numFmtId="0" fontId="6" fillId="0" borderId="1" xfId="0" applyFont="1" applyBorder="1" applyAlignment="1">
      <alignment horizontal="center"/>
    </xf>
    <xf numFmtId="3" fontId="10" fillId="0" borderId="11" xfId="0" applyNumberFormat="1" applyFont="1" applyBorder="1"/>
    <xf numFmtId="0" fontId="6" fillId="0" borderId="0" xfId="0" applyFont="1" applyBorder="1" applyAlignment="1">
      <alignment horizontal="left"/>
    </xf>
    <xf numFmtId="166" fontId="6" fillId="0" borderId="6" xfId="1" applyNumberFormat="1" applyFont="1" applyBorder="1"/>
    <xf numFmtId="166" fontId="6" fillId="0" borderId="6" xfId="1" quotePrefix="1" applyNumberFormat="1" applyFont="1" applyBorder="1" applyAlignment="1">
      <alignment horizontal="left"/>
    </xf>
    <xf numFmtId="0" fontId="6" fillId="0" borderId="13" xfId="0" applyFont="1" applyBorder="1"/>
    <xf numFmtId="0" fontId="2" fillId="0" borderId="0" xfId="0" applyFont="1" applyAlignment="1"/>
    <xf numFmtId="0" fontId="7" fillId="0" borderId="3" xfId="0" applyFont="1" applyBorder="1" applyAlignment="1">
      <alignment horizontal="right"/>
    </xf>
    <xf numFmtId="0" fontId="7" fillId="0" borderId="4" xfId="0" applyFont="1" applyBorder="1" applyAlignment="1">
      <alignment horizontal="right"/>
    </xf>
    <xf numFmtId="0" fontId="6" fillId="0" borderId="0" xfId="0" applyFont="1" applyBorder="1" applyAlignment="1">
      <alignment horizontal="right"/>
    </xf>
    <xf numFmtId="3" fontId="0" fillId="0" borderId="4" xfId="0" applyNumberFormat="1" applyBorder="1"/>
    <xf numFmtId="0" fontId="7" fillId="0" borderId="14" xfId="0" applyFont="1" applyBorder="1" applyAlignment="1">
      <alignment horizontal="right"/>
    </xf>
    <xf numFmtId="0" fontId="6" fillId="0" borderId="3" xfId="0" applyFont="1" applyBorder="1" applyAlignment="1">
      <alignment horizontal="right" wrapText="1"/>
    </xf>
    <xf numFmtId="3" fontId="6" fillId="0" borderId="0" xfId="1" applyNumberFormat="1" applyFont="1" applyBorder="1" applyAlignment="1"/>
    <xf numFmtId="2" fontId="14" fillId="0" borderId="5" xfId="1" applyNumberFormat="1" applyFont="1" applyBorder="1" applyAlignment="1"/>
    <xf numFmtId="0" fontId="0" fillId="0" borderId="0" xfId="0" applyAlignment="1">
      <alignment horizontal="right"/>
    </xf>
    <xf numFmtId="3" fontId="6" fillId="0" borderId="8" xfId="0" applyNumberFormat="1" applyFont="1" applyBorder="1"/>
    <xf numFmtId="0" fontId="0" fillId="0" borderId="7" xfId="0" applyBorder="1"/>
    <xf numFmtId="0" fontId="7" fillId="0" borderId="0" xfId="0" applyFont="1" applyBorder="1" applyAlignment="1">
      <alignment horizontal="center" wrapText="1"/>
    </xf>
    <xf numFmtId="0" fontId="7" fillId="0" borderId="2" xfId="0" applyFont="1" applyBorder="1" applyAlignment="1">
      <alignment horizontal="right" wrapText="1"/>
    </xf>
    <xf numFmtId="165" fontId="7" fillId="0" borderId="0" xfId="0" applyNumberFormat="1" applyFont="1" applyBorder="1"/>
    <xf numFmtId="165" fontId="7" fillId="0" borderId="5" xfId="0" applyNumberFormat="1" applyFont="1" applyBorder="1"/>
    <xf numFmtId="0" fontId="7" fillId="0" borderId="0" xfId="0" quotePrefix="1" applyFont="1" applyBorder="1" applyAlignment="1">
      <alignment horizontal="right" wrapText="1"/>
    </xf>
    <xf numFmtId="0" fontId="7" fillId="0" borderId="9" xfId="0" quotePrefix="1" applyFont="1" applyBorder="1" applyAlignment="1">
      <alignment horizontal="right" wrapText="1"/>
    </xf>
    <xf numFmtId="0" fontId="7" fillId="0" borderId="4" xfId="0" applyFont="1" applyBorder="1"/>
    <xf numFmtId="3" fontId="7" fillId="0" borderId="13" xfId="0" quotePrefix="1" applyNumberFormat="1" applyFont="1" applyBorder="1" applyAlignment="1">
      <alignment horizontal="right"/>
    </xf>
    <xf numFmtId="0" fontId="6" fillId="0" borderId="7" xfId="0" applyFont="1" applyBorder="1"/>
    <xf numFmtId="3" fontId="6" fillId="0" borderId="4" xfId="0" quotePrefix="1" applyNumberFormat="1" applyFont="1" applyBorder="1" applyAlignment="1">
      <alignment horizontal="right"/>
    </xf>
    <xf numFmtId="3" fontId="6" fillId="0" borderId="2" xfId="0" quotePrefix="1" applyNumberFormat="1" applyFont="1" applyBorder="1" applyAlignment="1">
      <alignment horizontal="right"/>
    </xf>
    <xf numFmtId="0" fontId="0" fillId="0" borderId="10" xfId="0" applyBorder="1"/>
    <xf numFmtId="3" fontId="7" fillId="0" borderId="12" xfId="0" quotePrefix="1" applyNumberFormat="1" applyFont="1" applyBorder="1" applyAlignment="1">
      <alignment horizontal="left"/>
    </xf>
    <xf numFmtId="3" fontId="7" fillId="0" borderId="14" xfId="0" quotePrefix="1" applyNumberFormat="1" applyFont="1" applyBorder="1" applyAlignment="1">
      <alignment horizontal="right"/>
    </xf>
    <xf numFmtId="3" fontId="7" fillId="0" borderId="15" xfId="0" quotePrefix="1" applyNumberFormat="1" applyFont="1" applyBorder="1" applyAlignment="1">
      <alignment horizontal="right"/>
    </xf>
    <xf numFmtId="3" fontId="6" fillId="0" borderId="11" xfId="0" quotePrefix="1" applyNumberFormat="1" applyFont="1" applyBorder="1" applyAlignment="1">
      <alignment horizontal="right"/>
    </xf>
    <xf numFmtId="3" fontId="6" fillId="0" borderId="10" xfId="0" quotePrefix="1" applyNumberFormat="1" applyFont="1" applyBorder="1" applyAlignment="1">
      <alignment horizontal="right"/>
    </xf>
    <xf numFmtId="0" fontId="13" fillId="0" borderId="0" xfId="0" applyFont="1" applyAlignment="1">
      <alignment horizontal="center" wrapText="1"/>
    </xf>
    <xf numFmtId="0" fontId="13" fillId="0" borderId="0" xfId="0" applyFont="1" applyAlignment="1">
      <alignment horizontal="center"/>
    </xf>
    <xf numFmtId="0" fontId="21" fillId="0" borderId="5" xfId="0" applyFont="1" applyBorder="1" applyAlignment="1">
      <alignment horizontal="center"/>
    </xf>
    <xf numFmtId="0" fontId="8" fillId="0" borderId="6" xfId="0" quotePrefix="1" applyFont="1" applyBorder="1" applyAlignment="1">
      <alignment horizontal="left"/>
    </xf>
    <xf numFmtId="0" fontId="8" fillId="0" borderId="5" xfId="0" quotePrefix="1" applyFont="1" applyBorder="1" applyAlignment="1">
      <alignment horizontal="left"/>
    </xf>
    <xf numFmtId="0" fontId="13" fillId="0" borderId="5" xfId="0" applyFont="1" applyBorder="1" applyAlignment="1">
      <alignment horizontal="left"/>
    </xf>
    <xf numFmtId="0" fontId="6" fillId="0" borderId="1" xfId="0" applyFont="1" applyBorder="1" applyAlignment="1">
      <alignment horizontal="left"/>
    </xf>
    <xf numFmtId="0" fontId="6" fillId="0" borderId="0" xfId="0" applyFont="1" applyBorder="1" applyAlignment="1">
      <alignment horizontal="left"/>
    </xf>
    <xf numFmtId="0" fontId="14" fillId="0" borderId="1" xfId="0" quotePrefix="1" applyFont="1" applyBorder="1" applyAlignment="1">
      <alignment horizontal="left"/>
    </xf>
    <xf numFmtId="0" fontId="14" fillId="0" borderId="0" xfId="0" quotePrefix="1" applyFont="1" applyBorder="1" applyAlignment="1">
      <alignment horizontal="left"/>
    </xf>
    <xf numFmtId="0" fontId="16" fillId="0" borderId="1" xfId="0" quotePrefix="1" applyFont="1" applyBorder="1" applyAlignment="1">
      <alignment horizontal="left"/>
    </xf>
    <xf numFmtId="0" fontId="16" fillId="0" borderId="0" xfId="0" quotePrefix="1" applyFont="1" applyBorder="1" applyAlignment="1">
      <alignment horizontal="left"/>
    </xf>
    <xf numFmtId="0" fontId="14" fillId="0" borderId="1" xfId="0" quotePrefix="1" applyFont="1" applyBorder="1" applyAlignment="1"/>
    <xf numFmtId="0" fontId="14" fillId="0" borderId="0" xfId="0" quotePrefix="1" applyFont="1" applyBorder="1" applyAlignment="1"/>
    <xf numFmtId="0" fontId="12" fillId="0" borderId="0" xfId="0" applyFont="1" applyAlignment="1">
      <alignment horizontal="center"/>
    </xf>
    <xf numFmtId="3" fontId="7" fillId="0" borderId="3" xfId="0" applyNumberFormat="1" applyFont="1" applyBorder="1" applyAlignment="1">
      <alignment horizontal="center"/>
    </xf>
    <xf numFmtId="0" fontId="18" fillId="0" borderId="4" xfId="0" applyFont="1" applyBorder="1" applyAlignment="1">
      <alignment horizontal="center"/>
    </xf>
    <xf numFmtId="0" fontId="13" fillId="0" borderId="0" xfId="0" applyFont="1" applyBorder="1" applyAlignment="1">
      <alignment horizontal="center" wrapText="1"/>
    </xf>
    <xf numFmtId="3" fontId="7" fillId="0" borderId="0" xfId="0" applyNumberFormat="1" applyFont="1" applyBorder="1" applyAlignment="1">
      <alignment horizontal="center" vertical="center"/>
    </xf>
    <xf numFmtId="9" fontId="7" fillId="0" borderId="0" xfId="2" applyFont="1" applyBorder="1" applyAlignment="1">
      <alignment horizontal="center" vertical="center"/>
    </xf>
    <xf numFmtId="0" fontId="8" fillId="0" borderId="7" xfId="0" applyFont="1" applyBorder="1" applyAlignment="1">
      <alignment horizontal="left"/>
    </xf>
    <xf numFmtId="0" fontId="8" fillId="0" borderId="0" xfId="0" applyFont="1" applyBorder="1" applyAlignment="1">
      <alignment horizontal="center"/>
    </xf>
    <xf numFmtId="0" fontId="0" fillId="0" borderId="5" xfId="0" applyBorder="1" applyAlignment="1">
      <alignment horizontal="center"/>
    </xf>
    <xf numFmtId="0" fontId="6" fillId="0" borderId="3" xfId="0" applyFont="1" applyBorder="1" applyAlignment="1">
      <alignment horizontal="left"/>
    </xf>
    <xf numFmtId="0" fontId="7" fillId="0" borderId="14" xfId="0" applyFont="1" applyBorder="1" applyAlignment="1">
      <alignment horizontal="center"/>
    </xf>
    <xf numFmtId="0" fontId="7" fillId="0" borderId="15" xfId="0" applyFont="1" applyBorder="1" applyAlignment="1">
      <alignment horizontal="center"/>
    </xf>
    <xf numFmtId="0" fontId="0" fillId="0" borderId="0" xfId="0" applyAlignment="1">
      <alignment horizontal="center"/>
    </xf>
    <xf numFmtId="0" fontId="6" fillId="0" borderId="0" xfId="0" applyFont="1" applyBorder="1" applyAlignment="1">
      <alignment horizontal="left"/>
    </xf>
    <xf numFmtId="0" fontId="0" fillId="0" borderId="0" xfId="0" applyAlignment="1">
      <alignment horizontal="left"/>
    </xf>
    <xf numFmtId="0" fontId="13" fillId="0" borderId="0" xfId="0" applyFont="1" applyAlignment="1">
      <alignment horizontal="left"/>
    </xf>
    <xf numFmtId="0" fontId="21" fillId="0" borderId="5" xfId="0" applyFont="1" applyBorder="1" applyAlignment="1">
      <alignment horizontal="left"/>
    </xf>
    <xf numFmtId="0" fontId="13" fillId="0" borderId="0" xfId="0" applyFont="1" applyBorder="1" applyAlignment="1">
      <alignment horizontal="left"/>
    </xf>
    <xf numFmtId="0" fontId="13" fillId="0" borderId="0" xfId="0" applyFont="1" applyAlignment="1">
      <alignment horizontal="left"/>
    </xf>
    <xf numFmtId="0" fontId="12" fillId="0" borderId="0" xfId="0" applyFont="1" applyAlignment="1">
      <alignment horizontal="left"/>
    </xf>
    <xf numFmtId="0" fontId="7" fillId="0" borderId="2" xfId="0" applyFont="1" applyBorder="1" applyAlignment="1">
      <alignment horizontal="center"/>
    </xf>
    <xf numFmtId="0" fontId="6" fillId="0" borderId="2" xfId="0" applyFont="1"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left"/>
    </xf>
    <xf numFmtId="0" fontId="8" fillId="0" borderId="1" xfId="0" applyFont="1" applyBorder="1" applyAlignment="1">
      <alignment horizontal="center"/>
    </xf>
    <xf numFmtId="0" fontId="2" fillId="0" borderId="2" xfId="0" applyFont="1" applyBorder="1" applyAlignment="1">
      <alignment horizontal="center"/>
    </xf>
    <xf numFmtId="0" fontId="0" fillId="0" borderId="5" xfId="0" applyBorder="1" applyAlignment="1">
      <alignment horizontal="left"/>
    </xf>
    <xf numFmtId="0" fontId="5" fillId="0" borderId="5" xfId="0" applyFont="1" applyBorder="1" applyAlignment="1">
      <alignment horizontal="left"/>
    </xf>
    <xf numFmtId="0" fontId="7" fillId="0" borderId="14" xfId="0" applyFont="1" applyBorder="1" applyAlignment="1">
      <alignment horizontal="center" vertical="center"/>
    </xf>
    <xf numFmtId="0" fontId="7" fillId="0" borderId="9" xfId="0" applyFont="1" applyBorder="1" applyAlignment="1">
      <alignment horizontal="left" vertical="center"/>
    </xf>
    <xf numFmtId="0" fontId="7" fillId="0" borderId="9" xfId="0" applyFont="1" applyBorder="1" applyAlignment="1">
      <alignment horizontal="right" vertical="center" wrapText="1"/>
    </xf>
    <xf numFmtId="0" fontId="7" fillId="0" borderId="9" xfId="0" applyFont="1" applyBorder="1" applyAlignment="1">
      <alignment horizontal="right" vertical="center"/>
    </xf>
    <xf numFmtId="0" fontId="7" fillId="0" borderId="15" xfId="0" applyFont="1" applyBorder="1" applyAlignment="1">
      <alignment horizontal="right" vertical="center" wrapText="1"/>
    </xf>
    <xf numFmtId="169" fontId="6" fillId="0" borderId="0" xfId="1" applyNumberFormat="1" applyFont="1" applyBorder="1"/>
    <xf numFmtId="169" fontId="6" fillId="0" borderId="2" xfId="1" applyNumberFormat="1" applyFont="1" applyBorder="1" applyAlignment="1">
      <alignment horizontal="right"/>
    </xf>
    <xf numFmtId="169" fontId="6" fillId="0" borderId="0" xfId="1" applyNumberFormat="1" applyFont="1" applyBorder="1" applyAlignment="1">
      <alignment horizontal="right"/>
    </xf>
    <xf numFmtId="0" fontId="6" fillId="0" borderId="2" xfId="0" applyFont="1" applyBorder="1" applyAlignment="1">
      <alignment horizontal="right"/>
    </xf>
    <xf numFmtId="0" fontId="6" fillId="0" borderId="5" xfId="0" applyFont="1" applyFill="1" applyBorder="1" applyAlignment="1">
      <alignment horizontal="left"/>
    </xf>
    <xf numFmtId="169" fontId="6" fillId="0" borderId="5" xfId="0" applyNumberFormat="1" applyFont="1" applyFill="1" applyBorder="1" applyAlignment="1">
      <alignment horizontal="right"/>
    </xf>
    <xf numFmtId="169" fontId="6" fillId="0" borderId="5" xfId="1" applyNumberFormat="1" applyFont="1" applyBorder="1" applyAlignment="1">
      <alignment horizontal="right"/>
    </xf>
    <xf numFmtId="169" fontId="6" fillId="0" borderId="8" xfId="1" applyNumberFormat="1" applyFont="1" applyBorder="1" applyAlignment="1">
      <alignment horizontal="right"/>
    </xf>
    <xf numFmtId="0" fontId="13" fillId="0" borderId="0" xfId="0" applyFont="1" applyAlignment="1"/>
    <xf numFmtId="0" fontId="0" fillId="0" borderId="0" xfId="0" applyFont="1" applyFill="1" applyBorder="1"/>
    <xf numFmtId="0" fontId="6" fillId="0" borderId="6" xfId="0" applyFont="1" applyFill="1" applyBorder="1"/>
    <xf numFmtId="0" fontId="13" fillId="0" borderId="0" xfId="0" applyFont="1" applyFill="1" applyBorder="1" applyAlignment="1"/>
    <xf numFmtId="0" fontId="0" fillId="0" borderId="0" xfId="0" applyBorder="1" applyAlignment="1">
      <alignment horizontal="right"/>
    </xf>
    <xf numFmtId="0" fontId="7" fillId="0" borderId="7"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right"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wrapText="1"/>
    </xf>
    <xf numFmtId="10" fontId="6" fillId="0" borderId="0" xfId="1" applyNumberFormat="1" applyFont="1" applyBorder="1" applyAlignment="1">
      <alignment vertical="center"/>
    </xf>
    <xf numFmtId="43" fontId="6" fillId="0" borderId="0" xfId="1" applyNumberFormat="1" applyFont="1" applyBorder="1" applyAlignment="1">
      <alignment horizontal="center" vertical="center"/>
    </xf>
    <xf numFmtId="9" fontId="6" fillId="0" borderId="0" xfId="2" applyNumberFormat="1" applyFont="1" applyBorder="1" applyAlignment="1">
      <alignment vertical="center"/>
    </xf>
    <xf numFmtId="10" fontId="6" fillId="0" borderId="5" xfId="2" applyNumberFormat="1" applyFont="1" applyFill="1" applyBorder="1" applyAlignment="1" applyProtection="1">
      <alignment horizontal="right" vertical="center"/>
      <protection locked="0"/>
    </xf>
    <xf numFmtId="0" fontId="21" fillId="0" borderId="13" xfId="0" applyFont="1" applyFill="1" applyBorder="1" applyAlignment="1">
      <alignment horizontal="left" vertical="center"/>
    </xf>
    <xf numFmtId="0" fontId="13" fillId="0" borderId="13" xfId="0" applyFont="1" applyFill="1" applyBorder="1" applyAlignment="1">
      <alignment horizontal="left" vertical="center"/>
    </xf>
    <xf numFmtId="0" fontId="24" fillId="0" borderId="0" xfId="0" applyFont="1" applyFill="1" applyBorder="1" applyAlignment="1">
      <alignment horizontal="left"/>
    </xf>
    <xf numFmtId="0" fontId="6" fillId="0" borderId="0" xfId="0" applyFont="1" applyFill="1" applyBorder="1" applyAlignment="1">
      <alignment horizontal="left" wrapText="1"/>
    </xf>
    <xf numFmtId="0" fontId="13" fillId="0" borderId="0" xfId="0" applyFont="1" applyFill="1" applyBorder="1" applyAlignment="1">
      <alignment horizontal="left"/>
    </xf>
    <xf numFmtId="170" fontId="0" fillId="0" borderId="0" xfId="0" applyNumberFormat="1" applyFont="1" applyFill="1" applyBorder="1"/>
    <xf numFmtId="0" fontId="0" fillId="0" borderId="13" xfId="0" applyFont="1" applyFill="1" applyBorder="1"/>
    <xf numFmtId="170" fontId="13" fillId="0" borderId="13" xfId="0" applyNumberFormat="1" applyFont="1" applyFill="1" applyBorder="1" applyAlignment="1">
      <alignment horizontal="center" wrapText="1"/>
    </xf>
    <xf numFmtId="171" fontId="6" fillId="0" borderId="13" xfId="0" applyNumberFormat="1" applyFont="1" applyFill="1" applyBorder="1" applyAlignment="1">
      <alignment vertical="center"/>
    </xf>
    <xf numFmtId="171" fontId="7" fillId="0" borderId="13" xfId="0" applyNumberFormat="1" applyFont="1" applyFill="1" applyBorder="1" applyAlignment="1">
      <alignment vertical="center"/>
    </xf>
    <xf numFmtId="171" fontId="25" fillId="0" borderId="0" xfId="0" applyNumberFormat="1" applyFont="1" applyFill="1" applyBorder="1"/>
    <xf numFmtId="171" fontId="25" fillId="0" borderId="0" xfId="0" applyNumberFormat="1" applyFont="1" applyFill="1" applyBorder="1" applyAlignment="1"/>
    <xf numFmtId="0" fontId="13" fillId="0" borderId="5" xfId="0" applyFont="1" applyFill="1" applyBorder="1" applyAlignment="1">
      <alignment horizontal="left"/>
    </xf>
    <xf numFmtId="0" fontId="6" fillId="0" borderId="3" xfId="0" applyFont="1" applyFill="1" applyBorder="1" applyProtection="1"/>
    <xf numFmtId="0" fontId="6" fillId="0" borderId="4" xfId="0" applyFont="1" applyFill="1" applyBorder="1" applyProtection="1"/>
    <xf numFmtId="0" fontId="2" fillId="0" borderId="1" xfId="0" quotePrefix="1" applyFont="1" applyBorder="1" applyAlignment="1" applyProtection="1">
      <alignment horizontal="left"/>
    </xf>
    <xf numFmtId="0" fontId="26" fillId="0" borderId="0" xfId="0" applyFont="1" applyFill="1" applyBorder="1" applyAlignment="1" applyProtection="1">
      <alignment horizontal="center"/>
    </xf>
    <xf numFmtId="0" fontId="6" fillId="0" borderId="0" xfId="0" applyFont="1" applyFill="1" applyBorder="1" applyProtection="1"/>
    <xf numFmtId="0" fontId="6" fillId="0" borderId="2" xfId="0" applyFont="1" applyFill="1" applyBorder="1" applyProtection="1"/>
    <xf numFmtId="0" fontId="7" fillId="0" borderId="1" xfId="0" applyFont="1" applyBorder="1" applyAlignment="1" applyProtection="1">
      <alignment horizontal="left"/>
    </xf>
    <xf numFmtId="0" fontId="5" fillId="0" borderId="1" xfId="0" applyFont="1" applyBorder="1"/>
    <xf numFmtId="0" fontId="26" fillId="0" borderId="0" xfId="0" applyFont="1" applyBorder="1" applyAlignment="1">
      <alignment horizontal="center"/>
    </xf>
    <xf numFmtId="0" fontId="7" fillId="0" borderId="5" xfId="0" applyFont="1" applyBorder="1" applyAlignment="1" applyProtection="1">
      <alignment horizontal="right"/>
    </xf>
    <xf numFmtId="0" fontId="7" fillId="0" borderId="8" xfId="0" applyFont="1" applyBorder="1" applyAlignment="1" applyProtection="1">
      <alignment horizontal="right"/>
    </xf>
    <xf numFmtId="0" fontId="5" fillId="0" borderId="4" xfId="0" applyFont="1" applyBorder="1"/>
    <xf numFmtId="0" fontId="6" fillId="0" borderId="1" xfId="0" quotePrefix="1" applyFont="1" applyBorder="1" applyAlignment="1" applyProtection="1">
      <alignment horizontal="left"/>
    </xf>
    <xf numFmtId="0" fontId="27" fillId="0" borderId="0" xfId="0" applyFont="1" applyFill="1" applyBorder="1" applyAlignment="1" applyProtection="1">
      <alignment horizontal="center"/>
    </xf>
    <xf numFmtId="0" fontId="6" fillId="0" borderId="1" xfId="0" applyFont="1" applyBorder="1" applyAlignment="1" applyProtection="1">
      <alignment horizontal="left"/>
    </xf>
    <xf numFmtId="38" fontId="6" fillId="0" borderId="0" xfId="1" applyNumberFormat="1" applyFont="1" applyFill="1" applyBorder="1" applyProtection="1"/>
    <xf numFmtId="38" fontId="6" fillId="0" borderId="2" xfId="1" applyNumberFormat="1" applyFont="1" applyFill="1" applyBorder="1" applyProtection="1"/>
    <xf numFmtId="0" fontId="6" fillId="0" borderId="5" xfId="0" quotePrefix="1" applyFont="1" applyBorder="1" applyAlignment="1" applyProtection="1">
      <alignment horizontal="left"/>
    </xf>
    <xf numFmtId="0" fontId="6" fillId="0" borderId="8" xfId="0" applyFont="1" applyBorder="1"/>
    <xf numFmtId="0" fontId="5" fillId="0" borderId="0" xfId="0" applyFont="1" applyBorder="1"/>
    <xf numFmtId="172" fontId="5" fillId="0" borderId="0" xfId="0" applyNumberFormat="1" applyFont="1" applyFill="1" applyBorder="1"/>
    <xf numFmtId="172" fontId="5" fillId="0" borderId="2" xfId="0" applyNumberFormat="1" applyFont="1" applyFill="1" applyBorder="1"/>
    <xf numFmtId="0" fontId="5" fillId="0" borderId="3" xfId="0" applyFont="1" applyBorder="1"/>
    <xf numFmtId="0" fontId="26" fillId="0" borderId="3" xfId="0" applyFont="1" applyBorder="1" applyAlignment="1">
      <alignment horizontal="left"/>
    </xf>
    <xf numFmtId="0" fontId="26" fillId="0" borderId="0" xfId="0" applyFont="1" applyBorder="1" applyAlignment="1">
      <alignment horizontal="left"/>
    </xf>
    <xf numFmtId="0" fontId="5" fillId="0" borderId="2" xfId="0" applyFont="1" applyBorder="1"/>
    <xf numFmtId="0" fontId="5" fillId="0" borderId="1" xfId="0" applyFont="1" applyBorder="1" applyAlignment="1">
      <alignment horizontal="right"/>
    </xf>
    <xf numFmtId="0" fontId="26" fillId="0" borderId="0" xfId="0" applyFont="1" applyBorder="1" applyAlignment="1">
      <alignment horizontal="right"/>
    </xf>
    <xf numFmtId="0" fontId="9" fillId="0" borderId="1" xfId="0" applyFont="1" applyBorder="1"/>
    <xf numFmtId="0" fontId="16" fillId="0" borderId="1" xfId="0" applyFont="1" applyBorder="1" applyAlignment="1" applyProtection="1">
      <alignment horizontal="left"/>
    </xf>
    <xf numFmtId="38" fontId="6" fillId="0" borderId="5" xfId="1" applyNumberFormat="1" applyFont="1" applyBorder="1" applyProtection="1"/>
    <xf numFmtId="38" fontId="6" fillId="0" borderId="8" xfId="1" applyNumberFormat="1" applyFont="1" applyBorder="1" applyProtection="1"/>
    <xf numFmtId="0" fontId="13" fillId="0" borderId="0" xfId="0" applyFont="1"/>
    <xf numFmtId="0" fontId="25" fillId="0" borderId="0" xfId="0" applyFont="1"/>
    <xf numFmtId="0" fontId="28" fillId="0" borderId="0" xfId="0" applyFont="1"/>
    <xf numFmtId="0" fontId="28" fillId="0" borderId="5" xfId="0" applyFont="1" applyBorder="1"/>
    <xf numFmtId="0" fontId="28" fillId="0" borderId="0" xfId="0" applyFont="1" applyBorder="1"/>
    <xf numFmtId="0" fontId="13" fillId="0" borderId="10" xfId="0" applyFont="1" applyBorder="1" applyAlignment="1">
      <alignment horizontal="center" wrapText="1"/>
    </xf>
    <xf numFmtId="0" fontId="21" fillId="0" borderId="6" xfId="0" quotePrefix="1" applyFont="1" applyBorder="1" applyAlignment="1">
      <alignment horizontal="left"/>
    </xf>
    <xf numFmtId="0" fontId="29" fillId="0" borderId="5" xfId="0" applyFont="1" applyBorder="1"/>
    <xf numFmtId="0" fontId="30" fillId="0" borderId="12" xfId="0" applyFont="1" applyBorder="1" applyAlignment="1">
      <alignment horizontal="right"/>
    </xf>
    <xf numFmtId="0" fontId="31" fillId="0" borderId="7" xfId="0" applyFont="1" applyBorder="1"/>
    <xf numFmtId="0" fontId="13" fillId="0" borderId="0" xfId="0" quotePrefix="1" applyNumberFormat="1" applyFont="1" applyBorder="1" applyAlignment="1">
      <alignment horizontal="right"/>
    </xf>
    <xf numFmtId="0" fontId="13" fillId="0" borderId="10" xfId="0" quotePrefix="1" applyNumberFormat="1" applyFont="1" applyBorder="1" applyAlignment="1">
      <alignment horizontal="right"/>
    </xf>
    <xf numFmtId="0" fontId="13" fillId="0" borderId="6" xfId="0" applyFont="1" applyBorder="1"/>
    <xf numFmtId="0" fontId="32" fillId="0" borderId="0" xfId="0" applyFont="1" applyBorder="1"/>
    <xf numFmtId="0" fontId="33" fillId="0" borderId="0" xfId="0" applyFont="1"/>
    <xf numFmtId="0" fontId="13" fillId="0" borderId="0" xfId="0" applyFont="1" applyFill="1" applyBorder="1"/>
    <xf numFmtId="0" fontId="25" fillId="0" borderId="0" xfId="0" applyFont="1" applyFill="1" applyBorder="1"/>
    <xf numFmtId="0" fontId="28" fillId="0" borderId="0" xfId="0" applyFont="1" applyFill="1" applyBorder="1"/>
    <xf numFmtId="0" fontId="6" fillId="0" borderId="0" xfId="0" applyFont="1" applyFill="1" applyBorder="1"/>
    <xf numFmtId="0" fontId="6" fillId="0" borderId="11" xfId="0" applyFont="1" applyFill="1" applyBorder="1"/>
    <xf numFmtId="0" fontId="6" fillId="0" borderId="5" xfId="0" applyFont="1" applyFill="1" applyBorder="1"/>
    <xf numFmtId="3" fontId="6" fillId="0" borderId="11" xfId="0" applyNumberFormat="1" applyFont="1" applyBorder="1"/>
    <xf numFmtId="3" fontId="6" fillId="0" borderId="12" xfId="0" applyNumberFormat="1" applyFont="1" applyBorder="1"/>
    <xf numFmtId="0" fontId="5" fillId="0" borderId="16" xfId="0" applyFont="1" applyFill="1" applyBorder="1"/>
    <xf numFmtId="0" fontId="5" fillId="0" borderId="17" xfId="0" applyFont="1" applyFill="1" applyBorder="1" applyAlignment="1">
      <alignment horizontal="right"/>
    </xf>
    <xf numFmtId="0" fontId="5" fillId="0" borderId="18" xfId="0" applyFont="1" applyFill="1" applyBorder="1" applyAlignment="1">
      <alignment horizontal="right"/>
    </xf>
    <xf numFmtId="0" fontId="5" fillId="0" borderId="19" xfId="0" applyFont="1" applyFill="1" applyBorder="1"/>
    <xf numFmtId="0" fontId="5" fillId="0" borderId="3" xfId="0" applyFont="1" applyFill="1" applyBorder="1" applyAlignment="1">
      <alignment horizontal="right"/>
    </xf>
    <xf numFmtId="0" fontId="5" fillId="0" borderId="20" xfId="0" applyFont="1" applyFill="1" applyBorder="1" applyAlignment="1">
      <alignment horizontal="right"/>
    </xf>
    <xf numFmtId="0" fontId="5" fillId="0" borderId="21" xfId="0" applyFont="1" applyFill="1" applyBorder="1"/>
    <xf numFmtId="0" fontId="5" fillId="0" borderId="0" xfId="0" applyFont="1" applyFill="1" applyBorder="1" applyAlignment="1">
      <alignment horizontal="right"/>
    </xf>
    <xf numFmtId="0" fontId="5" fillId="0" borderId="22" xfId="0" applyFont="1" applyFill="1" applyBorder="1" applyAlignment="1">
      <alignment horizontal="right"/>
    </xf>
    <xf numFmtId="8" fontId="5" fillId="0" borderId="0" xfId="0" applyNumberFormat="1" applyFont="1" applyFill="1" applyBorder="1" applyAlignment="1">
      <alignment horizontal="right"/>
    </xf>
    <xf numFmtId="8" fontId="5" fillId="0" borderId="22" xfId="0" applyNumberFormat="1" applyFont="1" applyFill="1" applyBorder="1" applyAlignment="1">
      <alignment horizontal="right"/>
    </xf>
    <xf numFmtId="0" fontId="5" fillId="0" borderId="23" xfId="0" applyFont="1" applyFill="1" applyBorder="1"/>
    <xf numFmtId="9" fontId="5" fillId="0" borderId="24" xfId="0" applyNumberFormat="1" applyFont="1" applyFill="1" applyBorder="1" applyAlignment="1">
      <alignment horizontal="right"/>
    </xf>
    <xf numFmtId="9" fontId="5" fillId="0" borderId="25" xfId="0" applyNumberFormat="1" applyFont="1" applyFill="1" applyBorder="1" applyAlignment="1">
      <alignment horizontal="right"/>
    </xf>
    <xf numFmtId="0" fontId="5" fillId="0" borderId="0" xfId="0" applyFont="1" applyFill="1" applyBorder="1"/>
    <xf numFmtId="169" fontId="6" fillId="0" borderId="0" xfId="1" applyNumberFormat="1" applyFont="1" applyBorder="1" applyProtection="1"/>
    <xf numFmtId="169" fontId="6" fillId="0" borderId="2" xfId="1" applyNumberFormat="1" applyFont="1" applyBorder="1" applyProtection="1"/>
    <xf numFmtId="0" fontId="7" fillId="0" borderId="7" xfId="0" applyFont="1" applyFill="1" applyBorder="1" applyAlignment="1" applyProtection="1">
      <alignment horizontal="left"/>
    </xf>
    <xf numFmtId="0" fontId="5" fillId="0" borderId="3" xfId="0" applyFont="1" applyFill="1" applyBorder="1"/>
    <xf numFmtId="0" fontId="6" fillId="0" borderId="3" xfId="0" applyFont="1" applyFill="1" applyBorder="1"/>
    <xf numFmtId="0" fontId="6" fillId="0" borderId="4" xfId="0" applyFont="1" applyFill="1" applyBorder="1"/>
    <xf numFmtId="0" fontId="6" fillId="0" borderId="1" xfId="0" applyFont="1" applyFill="1" applyBorder="1"/>
    <xf numFmtId="0" fontId="7" fillId="0" borderId="0" xfId="0" applyFont="1" applyFill="1" applyBorder="1" applyAlignment="1" applyProtection="1">
      <alignment horizontal="center"/>
    </xf>
    <xf numFmtId="0" fontId="7" fillId="0" borderId="2" xfId="0" quotePrefix="1" applyFont="1" applyFill="1" applyBorder="1" applyAlignment="1" applyProtection="1">
      <alignment horizontal="center"/>
    </xf>
    <xf numFmtId="0" fontId="7" fillId="0" borderId="2" xfId="0" applyFont="1" applyFill="1" applyBorder="1" applyAlignment="1">
      <alignment horizontal="center"/>
    </xf>
    <xf numFmtId="0" fontId="6" fillId="0" borderId="1" xfId="0" applyFont="1" applyFill="1" applyBorder="1" applyAlignment="1" applyProtection="1">
      <alignment horizontal="left"/>
    </xf>
    <xf numFmtId="169" fontId="6" fillId="0" borderId="0" xfId="1" applyNumberFormat="1" applyFont="1" applyFill="1" applyBorder="1" applyProtection="1"/>
    <xf numFmtId="169" fontId="6" fillId="0" borderId="0" xfId="1" applyNumberFormat="1" applyFont="1" applyFill="1" applyBorder="1"/>
    <xf numFmtId="169" fontId="6" fillId="0" borderId="2" xfId="1" applyNumberFormat="1" applyFont="1" applyFill="1" applyBorder="1" applyProtection="1"/>
    <xf numFmtId="169" fontId="6" fillId="0" borderId="5" xfId="1" applyNumberFormat="1" applyFont="1" applyFill="1" applyBorder="1"/>
    <xf numFmtId="0" fontId="6" fillId="0" borderId="0" xfId="0" applyFont="1" applyBorder="1" applyAlignment="1" applyProtection="1">
      <alignment horizontal="left"/>
    </xf>
    <xf numFmtId="0" fontId="7" fillId="0" borderId="0" xfId="0" applyFont="1" applyBorder="1" applyAlignment="1" applyProtection="1">
      <alignment horizontal="left"/>
    </xf>
    <xf numFmtId="0" fontId="7" fillId="0" borderId="11" xfId="0" applyFont="1" applyFill="1" applyBorder="1" applyAlignment="1" applyProtection="1">
      <alignment horizontal="center"/>
    </xf>
    <xf numFmtId="0" fontId="7" fillId="0" borderId="2" xfId="0" quotePrefix="1" applyFont="1" applyFill="1" applyBorder="1" applyAlignment="1">
      <alignment horizontal="center"/>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7" fillId="0" borderId="12" xfId="0" applyFont="1" applyFill="1" applyBorder="1" applyAlignment="1">
      <alignment horizontal="center"/>
    </xf>
    <xf numFmtId="0" fontId="6" fillId="0" borderId="11" xfId="0" applyFont="1" applyBorder="1" applyAlignment="1" applyProtection="1">
      <alignment horizontal="left"/>
    </xf>
    <xf numFmtId="169" fontId="6" fillId="0" borderId="11" xfId="1" applyNumberFormat="1" applyFont="1" applyFill="1" applyBorder="1" applyProtection="1"/>
    <xf numFmtId="173" fontId="6" fillId="0" borderId="6" xfId="0" applyNumberFormat="1" applyFont="1" applyBorder="1"/>
    <xf numFmtId="173" fontId="6" fillId="0" borderId="5" xfId="0" applyNumberFormat="1" applyFont="1" applyBorder="1"/>
    <xf numFmtId="169" fontId="6" fillId="0" borderId="2" xfId="1" applyNumberFormat="1" applyFont="1" applyFill="1" applyBorder="1"/>
    <xf numFmtId="0" fontId="6" fillId="0" borderId="2" xfId="0" applyFont="1" applyFill="1" applyBorder="1"/>
    <xf numFmtId="0" fontId="6" fillId="0" borderId="0" xfId="0" applyFont="1" applyFill="1" applyBorder="1" applyAlignment="1" applyProtection="1">
      <alignment horizontal="left"/>
    </xf>
    <xf numFmtId="0" fontId="7" fillId="0" borderId="1" xfId="0" applyFont="1" applyFill="1" applyBorder="1" applyAlignment="1" applyProtection="1">
      <alignment horizontal="left"/>
    </xf>
    <xf numFmtId="0" fontId="5" fillId="0" borderId="11" xfId="0" applyFont="1" applyFill="1" applyBorder="1"/>
    <xf numFmtId="0" fontId="7" fillId="0" borderId="0" xfId="0" applyFont="1" applyFill="1" applyBorder="1" applyAlignment="1" applyProtection="1">
      <alignment horizontal="left"/>
    </xf>
    <xf numFmtId="0" fontId="5" fillId="0" borderId="2" xfId="0" applyFont="1" applyFill="1" applyBorder="1"/>
    <xf numFmtId="0" fontId="27" fillId="0" borderId="6" xfId="0" applyFont="1" applyFill="1" applyBorder="1" applyAlignment="1">
      <alignment horizontal="center"/>
    </xf>
    <xf numFmtId="0" fontId="2" fillId="0" borderId="12" xfId="0" applyFont="1" applyFill="1" applyBorder="1"/>
    <xf numFmtId="0" fontId="6" fillId="0" borderId="11" xfId="0" applyFont="1" applyFill="1" applyBorder="1" applyAlignment="1" applyProtection="1">
      <alignment horizontal="left"/>
    </xf>
    <xf numFmtId="0" fontId="6" fillId="0" borderId="11" xfId="0" quotePrefix="1" applyFont="1" applyFill="1" applyBorder="1" applyAlignment="1">
      <alignment horizontal="left"/>
    </xf>
    <xf numFmtId="169" fontId="6" fillId="0" borderId="11" xfId="1" applyNumberFormat="1" applyFont="1" applyFill="1" applyBorder="1"/>
    <xf numFmtId="0" fontId="6" fillId="0" borderId="11" xfId="0" quotePrefix="1" applyFont="1" applyFill="1" applyBorder="1" applyAlignment="1" applyProtection="1">
      <alignment horizontal="left"/>
    </xf>
    <xf numFmtId="173" fontId="6" fillId="0" borderId="5" xfId="0" applyNumberFormat="1" applyFont="1" applyFill="1" applyBorder="1"/>
    <xf numFmtId="0" fontId="6" fillId="0" borderId="8" xfId="0" applyFont="1" applyFill="1" applyBorder="1"/>
    <xf numFmtId="0" fontId="5" fillId="0" borderId="5" xfId="0" applyFont="1" applyBorder="1"/>
    <xf numFmtId="173" fontId="6" fillId="0" borderId="1" xfId="0" applyNumberFormat="1" applyFont="1" applyBorder="1"/>
    <xf numFmtId="173" fontId="6" fillId="0" borderId="0" xfId="0" applyNumberFormat="1" applyFont="1" applyBorder="1"/>
    <xf numFmtId="173" fontId="6" fillId="0" borderId="2" xfId="0" applyNumberFormat="1" applyFont="1" applyBorder="1"/>
    <xf numFmtId="173" fontId="6" fillId="0" borderId="11" xfId="0" applyNumberFormat="1" applyFont="1" applyBorder="1"/>
    <xf numFmtId="0" fontId="6" fillId="0" borderId="12" xfId="0" applyFont="1" applyBorder="1" applyAlignment="1" applyProtection="1">
      <alignment horizontal="left"/>
    </xf>
    <xf numFmtId="173" fontId="6" fillId="0" borderId="8" xfId="0" applyNumberFormat="1" applyFont="1" applyBorder="1"/>
    <xf numFmtId="173" fontId="6" fillId="0" borderId="12" xfId="0" applyNumberFormat="1" applyFont="1" applyBorder="1"/>
    <xf numFmtId="173" fontId="6" fillId="0" borderId="0" xfId="0" applyNumberFormat="1" applyFont="1" applyFill="1" applyBorder="1"/>
    <xf numFmtId="173" fontId="6" fillId="0" borderId="11" xfId="0" applyNumberFormat="1" applyFont="1" applyFill="1" applyBorder="1"/>
    <xf numFmtId="0" fontId="7" fillId="0" borderId="7" xfId="0" quotePrefix="1" applyFont="1" applyFill="1" applyBorder="1" applyAlignment="1" applyProtection="1">
      <alignment horizontal="left"/>
    </xf>
    <xf numFmtId="0" fontId="7" fillId="0" borderId="3" xfId="0" applyFont="1" applyFill="1" applyBorder="1" applyAlignment="1" applyProtection="1">
      <alignment horizontal="center"/>
    </xf>
    <xf numFmtId="0" fontId="16" fillId="0" borderId="3" xfId="0" applyFont="1" applyFill="1" applyBorder="1" applyAlignment="1" applyProtection="1">
      <alignment horizontal="left"/>
    </xf>
    <xf numFmtId="0" fontId="7" fillId="0" borderId="3" xfId="0" applyFont="1" applyFill="1" applyBorder="1" applyAlignment="1" applyProtection="1">
      <alignment horizontal="left"/>
    </xf>
    <xf numFmtId="0" fontId="7" fillId="0" borderId="4" xfId="0" applyFont="1" applyFill="1" applyBorder="1"/>
    <xf numFmtId="0" fontId="7" fillId="0" borderId="1" xfId="0" applyFont="1" applyFill="1" applyBorder="1" applyAlignment="1" applyProtection="1">
      <alignment horizontal="center"/>
    </xf>
    <xf numFmtId="0" fontId="16" fillId="0" borderId="0" xfId="0" applyFont="1" applyFill="1" applyBorder="1" applyAlignment="1" applyProtection="1">
      <alignment horizontal="left"/>
    </xf>
    <xf numFmtId="0" fontId="6" fillId="0" borderId="0" xfId="0" quotePrefix="1" applyFont="1" applyBorder="1" applyAlignment="1">
      <alignment horizontal="left"/>
    </xf>
    <xf numFmtId="0" fontId="6" fillId="0" borderId="5" xfId="0" quotePrefix="1" applyFont="1" applyBorder="1" applyAlignment="1">
      <alignment horizontal="left"/>
    </xf>
    <xf numFmtId="0" fontId="7" fillId="0" borderId="0" xfId="0" applyFont="1" applyFill="1" applyBorder="1" applyAlignment="1" applyProtection="1">
      <alignment horizontal="center" vertical="justify"/>
    </xf>
    <xf numFmtId="169" fontId="26" fillId="0" borderId="0" xfId="1" applyNumberFormat="1" applyFont="1" applyFill="1" applyBorder="1"/>
    <xf numFmtId="0" fontId="7" fillId="0" borderId="7" xfId="0" quotePrefix="1" applyFont="1" applyFill="1" applyBorder="1" applyAlignment="1">
      <alignment horizontal="left"/>
    </xf>
    <xf numFmtId="0" fontId="7" fillId="0" borderId="3" xfId="0" applyFont="1" applyFill="1" applyBorder="1"/>
    <xf numFmtId="0" fontId="7" fillId="0" borderId="0" xfId="0" quotePrefix="1" applyFont="1" applyFill="1" applyBorder="1" applyAlignment="1" applyProtection="1">
      <alignment horizontal="left"/>
    </xf>
    <xf numFmtId="0" fontId="7" fillId="0" borderId="0" xfId="0" quotePrefix="1" applyFont="1" applyFill="1" applyBorder="1" applyAlignment="1" applyProtection="1">
      <alignment horizontal="center"/>
    </xf>
    <xf numFmtId="0" fontId="6" fillId="0" borderId="2" xfId="0" applyFont="1" applyFill="1" applyBorder="1" applyAlignment="1" applyProtection="1">
      <alignment horizontal="left"/>
    </xf>
    <xf numFmtId="169" fontId="5" fillId="0" borderId="2" xfId="1" applyNumberFormat="1" applyFont="1" applyFill="1" applyBorder="1"/>
    <xf numFmtId="0" fontId="6" fillId="0" borderId="1" xfId="0" quotePrefix="1" applyFont="1" applyFill="1" applyBorder="1" applyAlignment="1">
      <alignment horizontal="left"/>
    </xf>
    <xf numFmtId="0" fontId="6" fillId="0" borderId="1" xfId="0" applyFont="1" applyFill="1" applyBorder="1" applyAlignment="1">
      <alignment horizontal="left"/>
    </xf>
    <xf numFmtId="0" fontId="7" fillId="0" borderId="1" xfId="0" quotePrefix="1" applyFont="1" applyFill="1" applyBorder="1" applyAlignment="1">
      <alignment horizontal="left"/>
    </xf>
    <xf numFmtId="43" fontId="6" fillId="0" borderId="0" xfId="1" applyNumberFormat="1" applyFont="1" applyFill="1" applyBorder="1"/>
    <xf numFmtId="43" fontId="5" fillId="0" borderId="0" xfId="1" applyNumberFormat="1" applyFont="1" applyFill="1" applyBorder="1"/>
    <xf numFmtId="43" fontId="26" fillId="0" borderId="0" xfId="1" applyNumberFormat="1" applyFont="1" applyFill="1" applyBorder="1"/>
    <xf numFmtId="43" fontId="7" fillId="0" borderId="0" xfId="1" applyNumberFormat="1" applyFont="1" applyFill="1" applyBorder="1" applyAlignment="1">
      <alignment horizontal="center"/>
    </xf>
    <xf numFmtId="43" fontId="5" fillId="0" borderId="2" xfId="1" applyNumberFormat="1" applyFont="1" applyFill="1" applyBorder="1"/>
    <xf numFmtId="0" fontId="5" fillId="0" borderId="1" xfId="0" applyFont="1" applyFill="1" applyBorder="1"/>
    <xf numFmtId="0" fontId="27" fillId="0" borderId="0" xfId="0" applyFont="1" applyFill="1" applyBorder="1" applyAlignment="1">
      <alignment horizontal="center" vertical="justify"/>
    </xf>
    <xf numFmtId="0" fontId="7" fillId="0" borderId="2" xfId="0" applyFont="1" applyFill="1" applyBorder="1" applyAlignment="1" applyProtection="1">
      <alignment horizontal="center"/>
    </xf>
    <xf numFmtId="0" fontId="6" fillId="0" borderId="0" xfId="0" quotePrefix="1" applyFont="1" applyFill="1" applyBorder="1" applyAlignment="1" applyProtection="1">
      <alignment horizontal="left"/>
    </xf>
    <xf numFmtId="169" fontId="5" fillId="0" borderId="0" xfId="1" applyNumberFormat="1" applyFont="1" applyFill="1" applyBorder="1"/>
    <xf numFmtId="0" fontId="6" fillId="0" borderId="0" xfId="0" quotePrefix="1" applyFont="1" applyFill="1" applyBorder="1" applyAlignment="1">
      <alignment horizontal="left"/>
    </xf>
    <xf numFmtId="173" fontId="6" fillId="0" borderId="0" xfId="0" applyNumberFormat="1" applyFont="1" applyFill="1" applyBorder="1" applyAlignment="1">
      <alignment vertical="center"/>
    </xf>
    <xf numFmtId="43" fontId="7" fillId="0" borderId="0" xfId="1" applyNumberFormat="1" applyFont="1" applyFill="1" applyBorder="1"/>
    <xf numFmtId="0" fontId="7" fillId="0" borderId="0" xfId="0" applyFont="1" applyFill="1" applyBorder="1" applyAlignment="1">
      <alignment horizontal="center" vertical="justify"/>
    </xf>
    <xf numFmtId="0" fontId="6" fillId="0" borderId="2" xfId="0" applyFont="1" applyFill="1" applyBorder="1" applyAlignment="1">
      <alignment horizontal="center"/>
    </xf>
    <xf numFmtId="0" fontId="7" fillId="0" borderId="1" xfId="0" quotePrefix="1" applyFont="1" applyFill="1" applyBorder="1" applyAlignment="1" applyProtection="1">
      <alignment horizontal="left"/>
    </xf>
    <xf numFmtId="0" fontId="6" fillId="0" borderId="0" xfId="0" applyFont="1" applyFill="1" applyBorder="1" applyAlignment="1">
      <alignment horizontal="left"/>
    </xf>
    <xf numFmtId="3" fontId="6" fillId="0" borderId="0" xfId="0" applyNumberFormat="1" applyFont="1" applyFill="1" applyBorder="1"/>
    <xf numFmtId="0" fontId="13" fillId="0" borderId="0" xfId="0" applyFont="1" applyAlignment="1">
      <alignment horizontal="left"/>
    </xf>
    <xf numFmtId="0" fontId="6" fillId="0" borderId="6" xfId="0" applyFont="1" applyBorder="1"/>
    <xf numFmtId="0" fontId="6" fillId="0" borderId="5" xfId="0" applyFont="1" applyBorder="1"/>
    <xf numFmtId="0" fontId="9" fillId="0" borderId="0" xfId="0" applyFont="1" applyBorder="1" applyAlignment="1">
      <alignment horizontal="left"/>
    </xf>
    <xf numFmtId="0" fontId="13" fillId="0" borderId="0" xfId="0" applyFont="1" applyAlignment="1">
      <alignment horizontal="left" wrapText="1"/>
    </xf>
    <xf numFmtId="0" fontId="13" fillId="0" borderId="5" xfId="0" applyFont="1" applyBorder="1" applyAlignment="1">
      <alignment horizontal="left" wrapText="1"/>
    </xf>
    <xf numFmtId="0" fontId="13" fillId="0" borderId="0" xfId="0" applyFont="1" applyAlignment="1">
      <alignment horizontal="left"/>
    </xf>
    <xf numFmtId="3" fontId="12" fillId="0" borderId="0" xfId="0" applyNumberFormat="1" applyFont="1" applyAlignment="1">
      <alignment horizontal="left" wrapText="1"/>
    </xf>
    <xf numFmtId="0" fontId="18" fillId="0" borderId="7"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13" fillId="0" borderId="0" xfId="0" applyFont="1" applyBorder="1" applyAlignment="1">
      <alignment horizontal="left" wrapText="1"/>
    </xf>
    <xf numFmtId="0" fontId="12" fillId="0" borderId="0" xfId="0" applyFont="1" applyAlignment="1">
      <alignment horizontal="left"/>
    </xf>
    <xf numFmtId="0" fontId="0" fillId="0" borderId="5" xfId="0" applyBorder="1" applyAlignment="1">
      <alignment horizontal="left"/>
    </xf>
    <xf numFmtId="0" fontId="6" fillId="0" borderId="3" xfId="0" applyFont="1" applyBorder="1" applyAlignment="1">
      <alignment horizontal="left"/>
    </xf>
    <xf numFmtId="0" fontId="5" fillId="0" borderId="5" xfId="0" applyFont="1" applyBorder="1" applyAlignment="1">
      <alignment horizontal="left"/>
    </xf>
    <xf numFmtId="0" fontId="6" fillId="0" borderId="0" xfId="0" applyFont="1" applyBorder="1" applyAlignment="1">
      <alignment horizontal="left"/>
    </xf>
    <xf numFmtId="0" fontId="5" fillId="0" borderId="5" xfId="0" applyFont="1" applyBorder="1" applyAlignment="1">
      <alignment horizontal="center"/>
    </xf>
    <xf numFmtId="0" fontId="12" fillId="0" borderId="0" xfId="0" applyFont="1" applyAlignment="1">
      <alignment horizontal="left" wrapText="1"/>
    </xf>
    <xf numFmtId="0" fontId="6" fillId="0" borderId="0" xfId="0" applyFont="1" applyBorder="1" applyAlignment="1">
      <alignment horizontal="left" wrapText="1"/>
    </xf>
    <xf numFmtId="0" fontId="13" fillId="0" borderId="0" xfId="0" applyFont="1" applyAlignment="1"/>
    <xf numFmtId="0" fontId="21" fillId="0" borderId="0" xfId="0" applyFont="1" applyFill="1" applyBorder="1" applyAlignment="1">
      <alignment horizontal="left" wrapText="1"/>
    </xf>
    <xf numFmtId="0" fontId="13" fillId="0" borderId="7" xfId="0" quotePrefix="1" applyFont="1" applyBorder="1" applyAlignment="1" applyProtection="1">
      <alignment horizontal="left"/>
    </xf>
    <xf numFmtId="0" fontId="13" fillId="0" borderId="3" xfId="0" quotePrefix="1" applyFont="1" applyBorder="1" applyAlignment="1" applyProtection="1">
      <alignment horizontal="left"/>
    </xf>
    <xf numFmtId="0" fontId="6" fillId="0" borderId="6" xfId="0" quotePrefix="1" applyFont="1" applyBorder="1" applyAlignment="1" applyProtection="1">
      <alignment horizontal="left"/>
    </xf>
    <xf numFmtId="0" fontId="6" fillId="0" borderId="5" xfId="0" quotePrefix="1" applyFont="1" applyBorder="1" applyAlignment="1" applyProtection="1">
      <alignment horizontal="left"/>
    </xf>
    <xf numFmtId="0" fontId="13" fillId="0" borderId="0" xfId="0" applyFont="1"/>
    <xf numFmtId="0" fontId="6" fillId="0" borderId="6" xfId="0" applyFont="1" applyBorder="1"/>
    <xf numFmtId="0" fontId="6" fillId="0" borderId="5" xfId="0" applyFont="1" applyBorder="1"/>
    <xf numFmtId="0" fontId="13" fillId="0" borderId="7" xfId="0" applyFont="1" applyBorder="1" applyAlignment="1">
      <alignment horizontal="center"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6" fillId="0" borderId="0" xfId="0" applyFont="1" applyBorder="1" applyAlignment="1" applyProtection="1">
      <alignment horizontal="left"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HB/PBB/Pricing/Booktest/June03/the_rest/OLD%20bookp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S"/>
      <sheetName val="Total summ"/>
      <sheetName val="EXPENDITURE"/>
      <sheetName val="Govt payments"/>
    </sheetNames>
    <sheetDataSet>
      <sheetData sheetId="0"/>
      <sheetData sheetId="1"/>
      <sheetData sheetId="2">
        <row r="2">
          <cell r="B2" t="str">
            <v>Table 18(b): PHARMACEUTICAL BENEFITS SCHEME - HISTORY, 1948-49 to 1999-00</v>
          </cell>
        </row>
        <row r="3">
          <cell r="B3" t="str">
            <v>GOVERNMENT EXPENDITURE       -$-</v>
          </cell>
          <cell r="H3" t="str">
            <v>HOSP &amp;</v>
          </cell>
          <cell r="I3" t="str">
            <v>TOTAL GOVT</v>
          </cell>
          <cell r="J3" t="str">
            <v>PATIENT CONTRIBUTION</v>
          </cell>
          <cell r="M3" t="str">
            <v>TOTAL COST</v>
          </cell>
          <cell r="N3" t="str">
            <v>TOTAL with</v>
          </cell>
        </row>
        <row r="4">
          <cell r="B4" t="str">
            <v>YEAR</v>
          </cell>
          <cell r="C4" t="str">
            <v>GEN</v>
          </cell>
          <cell r="D4" t="str">
            <v>CONC</v>
          </cell>
          <cell r="E4" t="str">
            <v>PENS</v>
          </cell>
          <cell r="F4" t="str">
            <v>SAFETY NET</v>
          </cell>
          <cell r="G4" t="str">
            <v>SUB TOTAL</v>
          </cell>
          <cell r="H4" t="str">
            <v>MISC</v>
          </cell>
          <cell r="I4" t="str">
            <v>COST</v>
          </cell>
          <cell r="J4" t="str">
            <v>GEN</v>
          </cell>
          <cell r="K4" t="str">
            <v>CON</v>
          </cell>
          <cell r="L4" t="str">
            <v>TOTAL</v>
          </cell>
          <cell r="M4" t="str">
            <v>SCRIPTS</v>
          </cell>
          <cell r="N4" t="str">
            <v>S.100 &amp; Misc</v>
          </cell>
        </row>
        <row r="5">
          <cell r="B5" t="str">
            <v>1948/49</v>
          </cell>
          <cell r="C5">
            <v>132536</v>
          </cell>
          <cell r="G5">
            <v>132536</v>
          </cell>
          <cell r="H5">
            <v>165538</v>
          </cell>
          <cell r="I5">
            <v>298074</v>
          </cell>
          <cell r="L5">
            <v>0</v>
          </cell>
          <cell r="M5">
            <v>132536</v>
          </cell>
          <cell r="N5">
            <v>298074</v>
          </cell>
        </row>
        <row r="6">
          <cell r="B6" t="str">
            <v>1949/50</v>
          </cell>
          <cell r="C6">
            <v>346682</v>
          </cell>
          <cell r="G6">
            <v>346682</v>
          </cell>
          <cell r="H6">
            <v>262696</v>
          </cell>
          <cell r="I6">
            <v>609378</v>
          </cell>
          <cell r="L6">
            <v>0</v>
          </cell>
          <cell r="M6">
            <v>346682</v>
          </cell>
          <cell r="N6">
            <v>609378</v>
          </cell>
        </row>
        <row r="7">
          <cell r="B7" t="str">
            <v>1950/51</v>
          </cell>
          <cell r="C7">
            <v>5453558</v>
          </cell>
          <cell r="G7">
            <v>5453558</v>
          </cell>
          <cell r="H7">
            <v>406768</v>
          </cell>
          <cell r="I7">
            <v>5860326</v>
          </cell>
          <cell r="L7">
            <v>0</v>
          </cell>
          <cell r="M7">
            <v>5453558</v>
          </cell>
          <cell r="N7">
            <v>5860326</v>
          </cell>
        </row>
        <row r="8">
          <cell r="B8" t="str">
            <v>1951/52</v>
          </cell>
          <cell r="C8">
            <v>13424294</v>
          </cell>
          <cell r="E8">
            <v>715264</v>
          </cell>
          <cell r="G8">
            <v>14139558</v>
          </cell>
          <cell r="H8">
            <v>1230536</v>
          </cell>
          <cell r="I8">
            <v>15370094</v>
          </cell>
          <cell r="L8">
            <v>0</v>
          </cell>
          <cell r="M8">
            <v>14139558</v>
          </cell>
          <cell r="N8">
            <v>15370094</v>
          </cell>
        </row>
        <row r="9">
          <cell r="B9" t="str">
            <v>1952/53</v>
          </cell>
          <cell r="C9">
            <v>12399568</v>
          </cell>
          <cell r="E9">
            <v>1457316</v>
          </cell>
          <cell r="G9">
            <v>13856884</v>
          </cell>
          <cell r="H9">
            <v>573734</v>
          </cell>
          <cell r="I9">
            <v>14430618</v>
          </cell>
          <cell r="L9">
            <v>0</v>
          </cell>
          <cell r="M9">
            <v>13856884</v>
          </cell>
          <cell r="N9">
            <v>14430618</v>
          </cell>
        </row>
        <row r="10">
          <cell r="B10" t="str">
            <v>1953/54</v>
          </cell>
          <cell r="C10">
            <v>14320372</v>
          </cell>
          <cell r="E10">
            <v>2021560</v>
          </cell>
          <cell r="G10">
            <v>16341932</v>
          </cell>
          <cell r="H10">
            <v>2116894</v>
          </cell>
          <cell r="I10">
            <v>18458826</v>
          </cell>
          <cell r="L10">
            <v>0</v>
          </cell>
          <cell r="M10">
            <v>16341932</v>
          </cell>
          <cell r="N10">
            <v>18458826</v>
          </cell>
        </row>
        <row r="11">
          <cell r="B11" t="str">
            <v>1954/55</v>
          </cell>
          <cell r="C11">
            <v>16303940</v>
          </cell>
          <cell r="E11">
            <v>2589672</v>
          </cell>
          <cell r="G11">
            <v>18893612</v>
          </cell>
          <cell r="H11">
            <v>2585322</v>
          </cell>
          <cell r="I11">
            <v>21478934</v>
          </cell>
          <cell r="L11">
            <v>0</v>
          </cell>
          <cell r="M11">
            <v>18893612</v>
          </cell>
          <cell r="N11">
            <v>21478934</v>
          </cell>
        </row>
        <row r="12">
          <cell r="B12" t="str">
            <v>1955/56</v>
          </cell>
          <cell r="C12">
            <v>18061092</v>
          </cell>
          <cell r="E12">
            <v>3015920</v>
          </cell>
          <cell r="G12">
            <v>21077012</v>
          </cell>
          <cell r="H12">
            <v>2697858</v>
          </cell>
          <cell r="I12">
            <v>23774870</v>
          </cell>
          <cell r="L12">
            <v>0</v>
          </cell>
          <cell r="M12">
            <v>21077012</v>
          </cell>
          <cell r="N12">
            <v>23774870</v>
          </cell>
        </row>
        <row r="13">
          <cell r="B13" t="str">
            <v>1956/57</v>
          </cell>
          <cell r="C13">
            <v>17171670</v>
          </cell>
          <cell r="E13">
            <v>3586200</v>
          </cell>
          <cell r="G13">
            <v>20757870</v>
          </cell>
          <cell r="H13">
            <v>2675776</v>
          </cell>
          <cell r="I13">
            <v>23433646</v>
          </cell>
          <cell r="L13">
            <v>0</v>
          </cell>
          <cell r="M13">
            <v>20757870</v>
          </cell>
          <cell r="N13">
            <v>23433646</v>
          </cell>
        </row>
        <row r="14">
          <cell r="B14" t="str">
            <v>1957/58</v>
          </cell>
          <cell r="C14">
            <v>22826484</v>
          </cell>
          <cell r="E14">
            <v>4246490</v>
          </cell>
          <cell r="G14">
            <v>27072974</v>
          </cell>
          <cell r="H14">
            <v>2995004</v>
          </cell>
          <cell r="I14">
            <v>30067978</v>
          </cell>
          <cell r="L14">
            <v>0</v>
          </cell>
          <cell r="M14">
            <v>27072974</v>
          </cell>
          <cell r="N14">
            <v>30067978</v>
          </cell>
        </row>
        <row r="15">
          <cell r="B15" t="str">
            <v>1958/59</v>
          </cell>
          <cell r="C15">
            <v>33112570</v>
          </cell>
          <cell r="E15">
            <v>5034746</v>
          </cell>
          <cell r="G15">
            <v>38147316</v>
          </cell>
          <cell r="H15">
            <v>3798278</v>
          </cell>
          <cell r="I15">
            <v>41945594</v>
          </cell>
          <cell r="L15">
            <v>0</v>
          </cell>
          <cell r="M15">
            <v>38147316</v>
          </cell>
          <cell r="N15">
            <v>41945594</v>
          </cell>
        </row>
        <row r="16">
          <cell r="B16" t="str">
            <v>1959/60</v>
          </cell>
          <cell r="C16">
            <v>36714806</v>
          </cell>
          <cell r="E16">
            <v>7148446</v>
          </cell>
          <cell r="G16">
            <v>43863252</v>
          </cell>
          <cell r="H16">
            <v>4808090</v>
          </cell>
          <cell r="I16">
            <v>48671342</v>
          </cell>
          <cell r="J16">
            <v>1890756</v>
          </cell>
          <cell r="L16">
            <v>1890756</v>
          </cell>
          <cell r="M16">
            <v>45754008</v>
          </cell>
          <cell r="N16">
            <v>50562098</v>
          </cell>
        </row>
        <row r="17">
          <cell r="B17" t="str">
            <v>1960/61</v>
          </cell>
          <cell r="C17">
            <v>34282496</v>
          </cell>
          <cell r="E17">
            <v>14676698</v>
          </cell>
          <cell r="G17">
            <v>48959194</v>
          </cell>
          <cell r="H17">
            <v>6803248</v>
          </cell>
          <cell r="I17">
            <v>55762442</v>
          </cell>
          <cell r="J17">
            <v>10324740</v>
          </cell>
          <cell r="L17">
            <v>10324740</v>
          </cell>
          <cell r="M17">
            <v>59283934</v>
          </cell>
          <cell r="N17">
            <v>66087182</v>
          </cell>
        </row>
        <row r="18">
          <cell r="B18" t="str">
            <v>1961/62</v>
          </cell>
          <cell r="C18">
            <v>44632488</v>
          </cell>
          <cell r="E18">
            <v>18194996</v>
          </cell>
          <cell r="G18">
            <v>62827484</v>
          </cell>
          <cell r="H18">
            <v>7552282</v>
          </cell>
          <cell r="I18">
            <v>70379766</v>
          </cell>
          <cell r="J18">
            <v>13007776</v>
          </cell>
          <cell r="L18">
            <v>13007776</v>
          </cell>
          <cell r="M18">
            <v>75835260</v>
          </cell>
          <cell r="N18">
            <v>83387542</v>
          </cell>
        </row>
        <row r="19">
          <cell r="B19" t="str">
            <v>1962/63</v>
          </cell>
          <cell r="C19">
            <v>47093026</v>
          </cell>
          <cell r="E19">
            <v>19830750</v>
          </cell>
          <cell r="G19">
            <v>66923776</v>
          </cell>
          <cell r="H19">
            <v>9986382</v>
          </cell>
          <cell r="I19">
            <v>76910158</v>
          </cell>
          <cell r="J19">
            <v>14742448</v>
          </cell>
          <cell r="L19">
            <v>14742448</v>
          </cell>
          <cell r="M19">
            <v>81666224</v>
          </cell>
          <cell r="N19">
            <v>91652606</v>
          </cell>
        </row>
        <row r="20">
          <cell r="B20" t="str">
            <v>1963/64</v>
          </cell>
          <cell r="C20">
            <v>46460998</v>
          </cell>
          <cell r="E20">
            <v>20601714</v>
          </cell>
          <cell r="G20">
            <v>67062712</v>
          </cell>
          <cell r="H20">
            <v>11775958</v>
          </cell>
          <cell r="I20">
            <v>78838670</v>
          </cell>
          <cell r="J20">
            <v>15573804</v>
          </cell>
          <cell r="L20">
            <v>15573804</v>
          </cell>
          <cell r="M20">
            <v>82636516</v>
          </cell>
          <cell r="N20">
            <v>94412474</v>
          </cell>
        </row>
        <row r="21">
          <cell r="B21" t="str">
            <v>1964/65</v>
          </cell>
          <cell r="C21">
            <v>48929748</v>
          </cell>
          <cell r="E21">
            <v>21564420</v>
          </cell>
          <cell r="G21">
            <v>70494168</v>
          </cell>
          <cell r="H21">
            <v>11708442</v>
          </cell>
          <cell r="I21">
            <v>82202610</v>
          </cell>
          <cell r="J21">
            <v>16841354</v>
          </cell>
          <cell r="L21">
            <v>16841354</v>
          </cell>
          <cell r="M21">
            <v>87335522</v>
          </cell>
          <cell r="N21">
            <v>99043964</v>
          </cell>
        </row>
        <row r="22">
          <cell r="B22" t="str">
            <v>1965/66</v>
          </cell>
          <cell r="C22">
            <v>53078046</v>
          </cell>
          <cell r="E22">
            <v>24071127</v>
          </cell>
          <cell r="G22">
            <v>77149173</v>
          </cell>
          <cell r="H22">
            <v>14634501</v>
          </cell>
          <cell r="I22">
            <v>91783674</v>
          </cell>
          <cell r="J22">
            <v>17481228</v>
          </cell>
          <cell r="L22">
            <v>17481228</v>
          </cell>
          <cell r="M22">
            <v>94630401</v>
          </cell>
          <cell r="N22">
            <v>109264902</v>
          </cell>
        </row>
        <row r="23">
          <cell r="B23" t="str">
            <v>1966/67</v>
          </cell>
          <cell r="C23">
            <v>56655939</v>
          </cell>
          <cell r="E23">
            <v>29280268</v>
          </cell>
          <cell r="G23">
            <v>85936207</v>
          </cell>
          <cell r="H23">
            <v>15344592</v>
          </cell>
          <cell r="I23">
            <v>101280799</v>
          </cell>
          <cell r="J23">
            <v>18347036</v>
          </cell>
          <cell r="L23">
            <v>18347036</v>
          </cell>
          <cell r="M23">
            <v>104283243</v>
          </cell>
          <cell r="N23">
            <v>119627835</v>
          </cell>
        </row>
        <row r="24">
          <cell r="B24" t="str">
            <v>1967/68</v>
          </cell>
          <cell r="C24">
            <v>56800249</v>
          </cell>
          <cell r="E24">
            <v>32115335</v>
          </cell>
          <cell r="G24">
            <v>88915584</v>
          </cell>
          <cell r="H24">
            <v>16218859</v>
          </cell>
          <cell r="I24">
            <v>105134443</v>
          </cell>
          <cell r="J24">
            <v>18504345</v>
          </cell>
          <cell r="L24">
            <v>18504345</v>
          </cell>
          <cell r="M24">
            <v>107419929</v>
          </cell>
          <cell r="N24">
            <v>123638788</v>
          </cell>
        </row>
        <row r="25">
          <cell r="B25" t="str">
            <v>1968/69</v>
          </cell>
          <cell r="C25">
            <v>64024983</v>
          </cell>
          <cell r="E25">
            <v>36609257</v>
          </cell>
          <cell r="G25">
            <v>100634240</v>
          </cell>
          <cell r="H25">
            <v>17739118</v>
          </cell>
          <cell r="I25">
            <v>118373358</v>
          </cell>
          <cell r="J25">
            <v>20129402</v>
          </cell>
          <cell r="L25">
            <v>20129402</v>
          </cell>
          <cell r="M25">
            <v>120763642</v>
          </cell>
          <cell r="N25">
            <v>138502760</v>
          </cell>
        </row>
        <row r="26">
          <cell r="B26" t="str">
            <v>1969/70</v>
          </cell>
          <cell r="C26">
            <v>73227887</v>
          </cell>
          <cell r="E26">
            <v>41068702</v>
          </cell>
          <cell r="G26">
            <v>114296589</v>
          </cell>
          <cell r="H26">
            <v>22421727</v>
          </cell>
          <cell r="I26">
            <v>136718316</v>
          </cell>
          <cell r="J26">
            <v>21941691</v>
          </cell>
          <cell r="L26">
            <v>21941691</v>
          </cell>
          <cell r="M26">
            <v>136238280</v>
          </cell>
          <cell r="N26">
            <v>158660007</v>
          </cell>
        </row>
        <row r="27">
          <cell r="B27" t="str">
            <v>1970/71</v>
          </cell>
          <cell r="C27">
            <v>88176385</v>
          </cell>
          <cell r="E27">
            <v>45180856</v>
          </cell>
          <cell r="G27">
            <v>133357241</v>
          </cell>
          <cell r="H27">
            <v>26917666</v>
          </cell>
          <cell r="I27">
            <v>160274907</v>
          </cell>
          <cell r="J27">
            <v>24384028</v>
          </cell>
          <cell r="L27">
            <v>24384028</v>
          </cell>
          <cell r="M27">
            <v>157741269</v>
          </cell>
          <cell r="N27">
            <v>184658935</v>
          </cell>
        </row>
        <row r="28">
          <cell r="B28" t="str">
            <v>1971/72</v>
          </cell>
          <cell r="C28">
            <v>90061869</v>
          </cell>
          <cell r="E28">
            <v>52005350</v>
          </cell>
          <cell r="G28">
            <v>142067219</v>
          </cell>
          <cell r="H28">
            <v>31201229</v>
          </cell>
          <cell r="I28">
            <v>173268448</v>
          </cell>
          <cell r="J28">
            <v>35466642</v>
          </cell>
          <cell r="L28">
            <v>35466642</v>
          </cell>
          <cell r="M28">
            <v>177533861</v>
          </cell>
          <cell r="N28">
            <v>208735090</v>
          </cell>
        </row>
        <row r="29">
          <cell r="B29" t="str">
            <v>1972/73</v>
          </cell>
          <cell r="C29">
            <v>87431438</v>
          </cell>
          <cell r="E29">
            <v>58139459</v>
          </cell>
          <cell r="G29">
            <v>145570897</v>
          </cell>
          <cell r="H29">
            <v>32061691</v>
          </cell>
          <cell r="I29">
            <v>177632588</v>
          </cell>
          <cell r="J29">
            <v>48640243</v>
          </cell>
          <cell r="L29">
            <v>48640243</v>
          </cell>
          <cell r="M29">
            <v>194211140</v>
          </cell>
          <cell r="N29">
            <v>226272831</v>
          </cell>
        </row>
        <row r="30">
          <cell r="B30" t="str">
            <v>1973/74</v>
          </cell>
          <cell r="C30">
            <v>108066351</v>
          </cell>
          <cell r="E30">
            <v>66802821</v>
          </cell>
          <cell r="G30">
            <v>174869172</v>
          </cell>
          <cell r="H30">
            <v>43426672</v>
          </cell>
          <cell r="I30">
            <v>218295844</v>
          </cell>
          <cell r="J30">
            <v>59015335</v>
          </cell>
          <cell r="L30">
            <v>59015335</v>
          </cell>
          <cell r="M30">
            <v>233884507</v>
          </cell>
          <cell r="N30">
            <v>277311179</v>
          </cell>
        </row>
        <row r="31">
          <cell r="B31" t="str">
            <v>1974/75</v>
          </cell>
          <cell r="C31">
            <v>131341320</v>
          </cell>
          <cell r="E31">
            <v>80586986</v>
          </cell>
          <cell r="G31">
            <v>211928306</v>
          </cell>
          <cell r="H31">
            <v>50368781</v>
          </cell>
          <cell r="I31">
            <v>262297087</v>
          </cell>
          <cell r="J31">
            <v>66827982</v>
          </cell>
          <cell r="L31">
            <v>66827982</v>
          </cell>
          <cell r="M31">
            <v>278756288</v>
          </cell>
          <cell r="N31">
            <v>329125069</v>
          </cell>
        </row>
        <row r="33">
          <cell r="M33" t="str">
            <v>Continued ..</v>
          </cell>
        </row>
        <row r="41">
          <cell r="B41" t="str">
            <v>1975/76</v>
          </cell>
          <cell r="C41">
            <v>149033245</v>
          </cell>
          <cell r="E41">
            <v>107317318</v>
          </cell>
          <cell r="G41">
            <v>256350563</v>
          </cell>
          <cell r="H41">
            <v>27490706</v>
          </cell>
          <cell r="I41">
            <v>283841269</v>
          </cell>
          <cell r="J41">
            <v>95244660</v>
          </cell>
          <cell r="L41">
            <v>95244660</v>
          </cell>
          <cell r="M41">
            <v>351595223</v>
          </cell>
          <cell r="N41">
            <v>379085929</v>
          </cell>
        </row>
        <row r="42">
          <cell r="B42" t="str">
            <v>1976/77</v>
          </cell>
          <cell r="C42">
            <v>111077507</v>
          </cell>
          <cell r="E42">
            <v>115201775</v>
          </cell>
          <cell r="G42">
            <v>226279282</v>
          </cell>
          <cell r="H42">
            <v>8623582</v>
          </cell>
          <cell r="I42">
            <v>234902864</v>
          </cell>
          <cell r="J42">
            <v>111676421</v>
          </cell>
          <cell r="L42">
            <v>111676421</v>
          </cell>
          <cell r="M42">
            <v>337955703</v>
          </cell>
          <cell r="N42">
            <v>346579285</v>
          </cell>
        </row>
        <row r="43">
          <cell r="B43" t="str">
            <v>1977/78</v>
          </cell>
          <cell r="C43">
            <v>118303375</v>
          </cell>
          <cell r="E43">
            <v>127911837</v>
          </cell>
          <cell r="G43">
            <v>246215212</v>
          </cell>
          <cell r="H43">
            <v>9832410</v>
          </cell>
          <cell r="I43">
            <v>256047622</v>
          </cell>
          <cell r="J43">
            <v>115025169</v>
          </cell>
          <cell r="L43">
            <v>115025169</v>
          </cell>
          <cell r="M43">
            <v>361240381</v>
          </cell>
          <cell r="N43">
            <v>371072791</v>
          </cell>
        </row>
        <row r="44">
          <cell r="B44" t="str">
            <v>1978/79</v>
          </cell>
          <cell r="C44">
            <v>110425438</v>
          </cell>
          <cell r="E44">
            <v>151125681</v>
          </cell>
          <cell r="G44">
            <v>261551119</v>
          </cell>
          <cell r="H44">
            <v>9767502</v>
          </cell>
          <cell r="I44">
            <v>271318621</v>
          </cell>
          <cell r="J44">
            <v>129540759</v>
          </cell>
          <cell r="L44">
            <v>129540759</v>
          </cell>
          <cell r="M44">
            <v>391091878</v>
          </cell>
          <cell r="N44">
            <v>400859380</v>
          </cell>
        </row>
        <row r="45">
          <cell r="B45" t="str">
            <v>1979/80</v>
          </cell>
          <cell r="C45">
            <v>101185503</v>
          </cell>
          <cell r="E45">
            <v>166361113</v>
          </cell>
          <cell r="G45">
            <v>267546616</v>
          </cell>
          <cell r="H45">
            <v>7088452</v>
          </cell>
          <cell r="I45">
            <v>274635068</v>
          </cell>
          <cell r="J45">
            <v>123418168</v>
          </cell>
          <cell r="L45">
            <v>123418168</v>
          </cell>
          <cell r="M45">
            <v>390964784</v>
          </cell>
          <cell r="N45">
            <v>398053236</v>
          </cell>
        </row>
        <row r="46">
          <cell r="B46" t="str">
            <v>1980/81</v>
          </cell>
          <cell r="C46">
            <v>107903558</v>
          </cell>
          <cell r="E46">
            <v>191043798</v>
          </cell>
          <cell r="G46">
            <v>298947356</v>
          </cell>
          <cell r="H46">
            <v>10267063</v>
          </cell>
          <cell r="I46">
            <v>309214419</v>
          </cell>
          <cell r="J46">
            <v>129923272</v>
          </cell>
          <cell r="L46">
            <v>129923272</v>
          </cell>
          <cell r="M46">
            <v>428870628</v>
          </cell>
          <cell r="N46">
            <v>439137691</v>
          </cell>
        </row>
        <row r="47">
          <cell r="B47" t="str">
            <v>1981/82</v>
          </cell>
          <cell r="C47">
            <v>139547856</v>
          </cell>
          <cell r="E47">
            <v>239894493</v>
          </cell>
          <cell r="G47">
            <v>379442349</v>
          </cell>
          <cell r="H47">
            <v>11377241</v>
          </cell>
          <cell r="I47">
            <v>390819590</v>
          </cell>
          <cell r="J47">
            <v>157957635</v>
          </cell>
          <cell r="L47">
            <v>157957635</v>
          </cell>
          <cell r="M47">
            <v>537399984</v>
          </cell>
          <cell r="N47">
            <v>548777225</v>
          </cell>
        </row>
        <row r="48">
          <cell r="B48" t="str">
            <v>1982/83</v>
          </cell>
          <cell r="C48">
            <v>131773044</v>
          </cell>
          <cell r="D48">
            <v>11100973</v>
          </cell>
          <cell r="E48">
            <v>272707495</v>
          </cell>
          <cell r="G48">
            <v>415581512</v>
          </cell>
          <cell r="H48">
            <v>14685428</v>
          </cell>
          <cell r="I48">
            <v>430266940</v>
          </cell>
          <cell r="J48">
            <v>170617530</v>
          </cell>
          <cell r="K48">
            <v>5882844</v>
          </cell>
          <cell r="L48">
            <v>176500374</v>
          </cell>
          <cell r="M48">
            <v>592081886</v>
          </cell>
          <cell r="N48">
            <v>606767314</v>
          </cell>
        </row>
        <row r="49">
          <cell r="B49" t="str">
            <v>1983/84</v>
          </cell>
          <cell r="C49">
            <v>114638367</v>
          </cell>
          <cell r="D49">
            <v>39276732</v>
          </cell>
          <cell r="E49">
            <v>317819660</v>
          </cell>
          <cell r="G49">
            <v>471734759</v>
          </cell>
          <cell r="H49">
            <v>17490165</v>
          </cell>
          <cell r="I49">
            <v>489224924</v>
          </cell>
          <cell r="J49">
            <v>166043447</v>
          </cell>
          <cell r="K49">
            <v>19975026</v>
          </cell>
          <cell r="L49">
            <v>186018473</v>
          </cell>
          <cell r="M49">
            <v>657753232</v>
          </cell>
          <cell r="N49">
            <v>675243397</v>
          </cell>
        </row>
        <row r="50">
          <cell r="B50" t="str">
            <v>1984/85</v>
          </cell>
          <cell r="C50">
            <v>142439672</v>
          </cell>
          <cell r="D50">
            <v>43266712</v>
          </cell>
          <cell r="E50">
            <v>356213948</v>
          </cell>
          <cell r="G50">
            <v>541920332</v>
          </cell>
          <cell r="H50">
            <v>17877162</v>
          </cell>
          <cell r="I50">
            <v>559797494</v>
          </cell>
          <cell r="J50">
            <v>201142242</v>
          </cell>
          <cell r="K50">
            <v>20208116</v>
          </cell>
          <cell r="L50">
            <v>221350358</v>
          </cell>
          <cell r="M50">
            <v>763270690</v>
          </cell>
          <cell r="N50">
            <v>781147852</v>
          </cell>
        </row>
        <row r="51">
          <cell r="B51" t="str">
            <v>1985/86</v>
          </cell>
          <cell r="C51">
            <v>138365148</v>
          </cell>
          <cell r="D51">
            <v>50172930</v>
          </cell>
          <cell r="E51">
            <v>408026507</v>
          </cell>
          <cell r="G51">
            <v>596564585</v>
          </cell>
          <cell r="H51">
            <v>19258116</v>
          </cell>
          <cell r="I51">
            <v>615822701</v>
          </cell>
          <cell r="J51">
            <v>222286396</v>
          </cell>
          <cell r="K51">
            <v>20715057</v>
          </cell>
          <cell r="L51">
            <v>243001453</v>
          </cell>
          <cell r="M51">
            <v>839566038</v>
          </cell>
          <cell r="N51">
            <v>858824154</v>
          </cell>
        </row>
        <row r="52">
          <cell r="B52" t="str">
            <v>1986/87</v>
          </cell>
          <cell r="C52">
            <v>140571611</v>
          </cell>
          <cell r="D52">
            <v>59738152</v>
          </cell>
          <cell r="E52">
            <v>514236037</v>
          </cell>
          <cell r="F52">
            <v>11.6</v>
          </cell>
          <cell r="G52">
            <v>714545800</v>
          </cell>
          <cell r="H52">
            <v>23457302</v>
          </cell>
          <cell r="I52">
            <v>738003102</v>
          </cell>
          <cell r="J52">
            <v>167130307</v>
          </cell>
          <cell r="K52">
            <v>22048299</v>
          </cell>
          <cell r="L52">
            <v>189178606</v>
          </cell>
          <cell r="M52">
            <v>903724406</v>
          </cell>
          <cell r="N52">
            <v>927181708</v>
          </cell>
        </row>
        <row r="53">
          <cell r="B53" t="str">
            <v>1987/88</v>
          </cell>
          <cell r="C53">
            <v>111740361</v>
          </cell>
          <cell r="D53">
            <v>51574897</v>
          </cell>
          <cell r="E53">
            <v>747536316</v>
          </cell>
          <cell r="F53">
            <v>159418168</v>
          </cell>
          <cell r="G53">
            <v>910851574</v>
          </cell>
          <cell r="H53">
            <v>35612019</v>
          </cell>
          <cell r="I53">
            <v>946463593</v>
          </cell>
          <cell r="J53">
            <v>117938301</v>
          </cell>
          <cell r="K53">
            <v>18839286</v>
          </cell>
          <cell r="L53">
            <v>136777587</v>
          </cell>
          <cell r="M53">
            <v>1047629161</v>
          </cell>
          <cell r="N53">
            <v>1083241180</v>
          </cell>
        </row>
        <row r="54">
          <cell r="B54" t="str">
            <v>1988/89</v>
          </cell>
          <cell r="C54">
            <v>132040607</v>
          </cell>
          <cell r="D54">
            <v>63272252</v>
          </cell>
          <cell r="E54">
            <v>795027196</v>
          </cell>
          <cell r="F54">
            <v>138531290</v>
          </cell>
          <cell r="G54">
            <v>990340055</v>
          </cell>
          <cell r="H54">
            <v>33194842</v>
          </cell>
          <cell r="I54">
            <v>1023534897</v>
          </cell>
          <cell r="J54">
            <v>147704171</v>
          </cell>
          <cell r="K54">
            <v>20603194</v>
          </cell>
          <cell r="L54">
            <v>168307365</v>
          </cell>
          <cell r="M54">
            <v>1158647420</v>
          </cell>
          <cell r="N54">
            <v>1191842262</v>
          </cell>
        </row>
        <row r="55">
          <cell r="B55" t="str">
            <v>1989/90</v>
          </cell>
          <cell r="C55">
            <v>170039203</v>
          </cell>
          <cell r="D55">
            <v>74757555</v>
          </cell>
          <cell r="E55">
            <v>890753297</v>
          </cell>
          <cell r="F55">
            <v>150064548</v>
          </cell>
          <cell r="G55">
            <v>1135550055</v>
          </cell>
          <cell r="H55">
            <v>43852385</v>
          </cell>
          <cell r="I55">
            <v>1179402440</v>
          </cell>
          <cell r="J55">
            <v>162587554</v>
          </cell>
          <cell r="K55">
            <v>22174539</v>
          </cell>
          <cell r="L55">
            <v>184762093</v>
          </cell>
          <cell r="M55">
            <v>1320312148</v>
          </cell>
          <cell r="N55">
            <v>1364164533</v>
          </cell>
        </row>
        <row r="56">
          <cell r="B56" t="str">
            <v>1990/91</v>
          </cell>
          <cell r="C56">
            <v>157783001</v>
          </cell>
          <cell r="D56">
            <v>342720328</v>
          </cell>
          <cell r="E56">
            <v>428743821</v>
          </cell>
          <cell r="F56">
            <v>165216293</v>
          </cell>
          <cell r="G56">
            <v>1094463443</v>
          </cell>
          <cell r="H56">
            <v>64798247</v>
          </cell>
          <cell r="I56">
            <v>1159261690</v>
          </cell>
          <cell r="J56">
            <v>132120868</v>
          </cell>
          <cell r="K56">
            <v>91672986</v>
          </cell>
          <cell r="L56">
            <v>223793854</v>
          </cell>
          <cell r="M56">
            <v>1318257297</v>
          </cell>
          <cell r="N56">
            <v>1383055544</v>
          </cell>
        </row>
        <row r="58">
          <cell r="B58" t="str">
            <v>Note</v>
          </cell>
          <cell r="C58" t="str">
            <v>-Free Pensioner category removed from 1 Nov 90, $2.50 copayment</v>
          </cell>
          <cell r="H58" t="str">
            <v>Safety Net</v>
          </cell>
          <cell r="I58" t="str">
            <v>-For Gen &amp; Conc prior to 90/91 is included in Pensioner</v>
          </cell>
        </row>
        <row r="59">
          <cell r="C59" t="str">
            <v xml:space="preserve">  and free safety net introduced for all Concessionals</v>
          </cell>
          <cell r="I59" t="str">
            <v xml:space="preserve">-For 90/91 S/net includes both pre &amp; post 1/11/90 free Snet </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89"/>
  <sheetViews>
    <sheetView tabSelected="1" workbookViewId="0">
      <selection activeCell="N16" sqref="N16"/>
    </sheetView>
  </sheetViews>
  <sheetFormatPr defaultRowHeight="12.75" customHeight="1" x14ac:dyDescent="0.2"/>
  <cols>
    <col min="1" max="1" width="22.28515625" customWidth="1"/>
    <col min="2" max="2" width="11.42578125" customWidth="1"/>
    <col min="3" max="3" width="9.7109375" customWidth="1"/>
    <col min="4" max="4" width="11.140625" customWidth="1"/>
    <col min="6" max="6" width="11.5703125" customWidth="1"/>
    <col min="8" max="8" width="11.5703125" customWidth="1"/>
    <col min="10" max="10" width="9.5703125" bestFit="1" customWidth="1"/>
  </cols>
  <sheetData>
    <row r="1" spans="1:7" ht="12.75" customHeight="1" x14ac:dyDescent="0.2">
      <c r="A1" s="280" t="s">
        <v>333</v>
      </c>
      <c r="B1" s="252"/>
      <c r="C1" s="252"/>
      <c r="D1" s="252"/>
      <c r="E1" s="252"/>
      <c r="F1" s="252"/>
      <c r="G1" s="252"/>
    </row>
    <row r="2" spans="1:7" ht="12.75" customHeight="1" x14ac:dyDescent="0.2">
      <c r="A2" s="281" t="s">
        <v>326</v>
      </c>
      <c r="B2" s="253"/>
      <c r="C2" s="253"/>
      <c r="D2" s="253"/>
      <c r="E2" s="253"/>
      <c r="F2" s="253"/>
      <c r="G2" s="253"/>
    </row>
    <row r="3" spans="1:7" ht="12.75" customHeight="1" x14ac:dyDescent="0.2">
      <c r="A3" s="233"/>
      <c r="B3" s="9"/>
      <c r="C3" s="9"/>
      <c r="D3" s="9"/>
      <c r="E3" s="9"/>
      <c r="F3" s="9"/>
      <c r="G3" s="10"/>
    </row>
    <row r="4" spans="1:7" ht="12.75" customHeight="1" x14ac:dyDescent="0.2">
      <c r="A4" s="28"/>
      <c r="B4" s="50" t="s">
        <v>20</v>
      </c>
      <c r="C4" s="49" t="s">
        <v>334</v>
      </c>
      <c r="D4" s="50" t="s">
        <v>19</v>
      </c>
      <c r="E4" s="49" t="s">
        <v>335</v>
      </c>
      <c r="F4" s="29" t="s">
        <v>1</v>
      </c>
      <c r="G4" s="12"/>
    </row>
    <row r="5" spans="1:7" ht="12.75" customHeight="1" x14ac:dyDescent="0.2">
      <c r="A5" s="28"/>
      <c r="G5" s="12"/>
    </row>
    <row r="6" spans="1:7" ht="12.75" customHeight="1" x14ac:dyDescent="0.2">
      <c r="A6" s="35" t="s">
        <v>3</v>
      </c>
      <c r="B6" s="234" t="s">
        <v>14</v>
      </c>
      <c r="C6" s="32" t="s">
        <v>18</v>
      </c>
      <c r="D6" s="234" t="s">
        <v>14</v>
      </c>
      <c r="E6" s="32" t="s">
        <v>18</v>
      </c>
      <c r="F6" s="234" t="s">
        <v>14</v>
      </c>
      <c r="G6" s="235" t="s">
        <v>5</v>
      </c>
    </row>
    <row r="7" spans="1:7" ht="12.75" customHeight="1" x14ac:dyDescent="0.2">
      <c r="A7" s="1" t="s">
        <v>316</v>
      </c>
      <c r="B7" s="38">
        <v>5598989906.1046419</v>
      </c>
      <c r="C7" s="5">
        <v>61.200993121920355</v>
      </c>
      <c r="D7" s="38">
        <v>5383326663.230814</v>
      </c>
      <c r="E7" s="5">
        <v>59.339193746081008</v>
      </c>
      <c r="F7" s="38">
        <v>-215663242.87382793</v>
      </c>
      <c r="G7" s="6">
        <v>-3.8518241056067604</v>
      </c>
    </row>
    <row r="8" spans="1:7" ht="12.75" customHeight="1" x14ac:dyDescent="0.2">
      <c r="A8" s="1" t="s">
        <v>317</v>
      </c>
      <c r="B8" s="38">
        <v>1515681549.8753581</v>
      </c>
      <c r="C8" s="5">
        <v>16.567491219765333</v>
      </c>
      <c r="D8" s="38">
        <v>1505698621.6291854</v>
      </c>
      <c r="E8" s="5">
        <v>16.596975777509222</v>
      </c>
      <c r="F8" s="38">
        <v>-9982928.2461726665</v>
      </c>
      <c r="G8" s="6">
        <v>-0.65864285588180516</v>
      </c>
    </row>
    <row r="9" spans="1:7" ht="12.75" customHeight="1" x14ac:dyDescent="0.2">
      <c r="A9" s="1" t="s">
        <v>318</v>
      </c>
      <c r="B9" s="38">
        <v>1099529036.3099999</v>
      </c>
      <c r="C9" s="5">
        <v>12.018644454991872</v>
      </c>
      <c r="D9" s="38">
        <v>1209370338.6799998</v>
      </c>
      <c r="E9" s="5">
        <v>13.330616053425112</v>
      </c>
      <c r="F9" s="38">
        <v>109841302.36999989</v>
      </c>
      <c r="G9" s="6">
        <v>9.989850085144214</v>
      </c>
    </row>
    <row r="10" spans="1:7" ht="12.75" customHeight="1" x14ac:dyDescent="0.2">
      <c r="A10" s="1" t="s">
        <v>12</v>
      </c>
      <c r="B10" s="38">
        <v>19123954.989999998</v>
      </c>
      <c r="C10" s="5">
        <v>0.2090386047188259</v>
      </c>
      <c r="D10" s="38">
        <v>17261555.300000001</v>
      </c>
      <c r="E10" s="5">
        <v>0.19027022478525646</v>
      </c>
      <c r="F10" s="38">
        <v>-1862399.6899999976</v>
      </c>
      <c r="G10" s="6">
        <v>-9.7385697204048789</v>
      </c>
    </row>
    <row r="11" spans="1:7" ht="12.75" customHeight="1" x14ac:dyDescent="0.2">
      <c r="A11" s="1" t="s">
        <v>319</v>
      </c>
      <c r="B11" s="38">
        <v>905215571.7299999</v>
      </c>
      <c r="C11" s="5">
        <v>9.894658305938286</v>
      </c>
      <c r="D11" s="38">
        <v>946047645.56999993</v>
      </c>
      <c r="E11" s="5">
        <v>10.428069490364319</v>
      </c>
      <c r="F11" s="38">
        <v>40832073.840000033</v>
      </c>
      <c r="G11" s="6">
        <v>4.510756897604395</v>
      </c>
    </row>
    <row r="12" spans="1:7" ht="12.75" customHeight="1" x14ac:dyDescent="0.2">
      <c r="A12" s="1" t="s">
        <v>320</v>
      </c>
      <c r="B12" s="38">
        <v>9987840.5800000001</v>
      </c>
      <c r="C12" s="5">
        <v>0.10917429266535147</v>
      </c>
      <c r="D12" s="38">
        <v>10421578.699999999</v>
      </c>
      <c r="E12" s="5">
        <v>0.11487470783506054</v>
      </c>
      <c r="F12" s="38">
        <v>433738.11999999918</v>
      </c>
      <c r="G12" s="6">
        <v>4.342661624661206</v>
      </c>
    </row>
    <row r="13" spans="1:7" ht="12.75" customHeight="1" x14ac:dyDescent="0.2">
      <c r="A13" s="35" t="s">
        <v>31</v>
      </c>
      <c r="B13" s="60">
        <v>9148527859.5899982</v>
      </c>
      <c r="C13" s="236">
        <v>100</v>
      </c>
      <c r="D13" s="60">
        <v>9072126403.1100006</v>
      </c>
      <c r="E13" s="236">
        <v>100</v>
      </c>
      <c r="F13" s="60">
        <v>-76401456.479997635</v>
      </c>
      <c r="G13" s="44">
        <v>-0.83512295806050763</v>
      </c>
    </row>
    <row r="14" spans="1:7" ht="12.75" customHeight="1" x14ac:dyDescent="0.2">
      <c r="A14" s="114" t="s">
        <v>321</v>
      </c>
      <c r="B14" s="63">
        <v>8807157228.5194988</v>
      </c>
      <c r="C14" s="237"/>
      <c r="D14" s="63">
        <v>8498906851.7416677</v>
      </c>
      <c r="E14" s="237"/>
      <c r="F14" s="63">
        <v>-308250376.77783108</v>
      </c>
      <c r="G14" s="45">
        <v>-3.4999985668434421</v>
      </c>
    </row>
    <row r="17" spans="1:44" x14ac:dyDescent="0.2">
      <c r="A17" s="498" t="s">
        <v>336</v>
      </c>
      <c r="B17" s="498"/>
      <c r="C17" s="498"/>
      <c r="D17" s="498"/>
      <c r="E17" s="498"/>
      <c r="F17" s="498"/>
      <c r="G17" s="498"/>
    </row>
    <row r="19" spans="1:44" ht="12.75" customHeight="1" x14ac:dyDescent="0.2">
      <c r="A19" s="37" t="s">
        <v>0</v>
      </c>
      <c r="B19" s="9"/>
      <c r="C19" s="9"/>
      <c r="D19" s="9"/>
      <c r="E19" s="9"/>
      <c r="F19" s="9"/>
      <c r="G19" s="10"/>
    </row>
    <row r="20" spans="1:44" s="11" customFormat="1" ht="12.75" customHeight="1" x14ac:dyDescent="0.2">
      <c r="A20" s="35"/>
      <c r="B20" s="50" t="s">
        <v>20</v>
      </c>
      <c r="C20" s="49" t="s">
        <v>334</v>
      </c>
      <c r="D20" s="50" t="s">
        <v>19</v>
      </c>
      <c r="E20" s="49" t="s">
        <v>335</v>
      </c>
      <c r="F20" s="29" t="s">
        <v>1</v>
      </c>
      <c r="G20" s="12"/>
      <c r="H20" s="2"/>
      <c r="I20" s="11" t="s">
        <v>0</v>
      </c>
    </row>
    <row r="21" spans="1:44" ht="12.75" customHeight="1" x14ac:dyDescent="0.2">
      <c r="A21" s="23" t="s">
        <v>2</v>
      </c>
      <c r="B21" s="11"/>
      <c r="C21" s="11"/>
      <c r="D21" s="11"/>
      <c r="E21" s="11"/>
      <c r="F21" s="11"/>
      <c r="G21" s="12"/>
    </row>
    <row r="22" spans="1:44" s="11" customFormat="1" ht="12.75" customHeight="1" x14ac:dyDescent="0.2">
      <c r="A22" s="35" t="s">
        <v>3</v>
      </c>
      <c r="B22" s="7" t="s">
        <v>4</v>
      </c>
      <c r="C22" s="32" t="s">
        <v>5</v>
      </c>
      <c r="D22" s="7" t="s">
        <v>4</v>
      </c>
      <c r="E22" s="32" t="s">
        <v>5</v>
      </c>
      <c r="F22" s="7" t="s">
        <v>4</v>
      </c>
      <c r="G22" s="8" t="s">
        <v>5</v>
      </c>
      <c r="H22" s="2"/>
    </row>
    <row r="23" spans="1:44" s="22" customFormat="1" ht="12.75" customHeight="1" x14ac:dyDescent="0.2">
      <c r="A23" s="20" t="s">
        <v>6</v>
      </c>
      <c r="B23" s="38">
        <v>145340393</v>
      </c>
      <c r="C23" s="5">
        <v>69.270404031097669</v>
      </c>
      <c r="D23" s="38">
        <v>147976410</v>
      </c>
      <c r="E23" s="5">
        <v>69.98233066441388</v>
      </c>
      <c r="F23" s="38">
        <v>2636017</v>
      </c>
      <c r="G23" s="6">
        <v>1.8136850641376756</v>
      </c>
      <c r="H23" s="26"/>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row>
    <row r="24" spans="1:44" ht="12.75" customHeight="1" x14ac:dyDescent="0.2">
      <c r="A24" s="1" t="s">
        <v>7</v>
      </c>
      <c r="B24" s="38">
        <v>42009011</v>
      </c>
      <c r="C24" s="5">
        <v>20.021833606276449</v>
      </c>
      <c r="D24" s="38">
        <v>44277681</v>
      </c>
      <c r="E24" s="5">
        <v>20.940197919353739</v>
      </c>
      <c r="F24" s="38">
        <v>2268670</v>
      </c>
      <c r="G24" s="6">
        <v>5.4004365872836191</v>
      </c>
      <c r="H24" s="4"/>
      <c r="J24" s="215"/>
    </row>
    <row r="25" spans="1:44" s="19" customFormat="1" ht="12.75" customHeight="1" x14ac:dyDescent="0.2">
      <c r="A25" s="259" t="s">
        <v>8</v>
      </c>
      <c r="B25" s="40">
        <v>187349404</v>
      </c>
      <c r="C25" s="41">
        <v>89.292237637374114</v>
      </c>
      <c r="D25" s="40">
        <v>192254091</v>
      </c>
      <c r="E25" s="41">
        <v>90.92252858376763</v>
      </c>
      <c r="F25" s="47">
        <v>4904687</v>
      </c>
      <c r="G25" s="48">
        <v>2.61793573680117</v>
      </c>
      <c r="H25" s="18"/>
    </row>
    <row r="26" spans="1:44" ht="12.75" customHeight="1" x14ac:dyDescent="0.2">
      <c r="A26" s="1" t="s">
        <v>9</v>
      </c>
      <c r="B26" s="38">
        <v>18050307</v>
      </c>
      <c r="C26" s="5">
        <v>8.6029219611051317</v>
      </c>
      <c r="D26" s="38">
        <v>15268972</v>
      </c>
      <c r="E26" s="5">
        <v>7.2211391492040988</v>
      </c>
      <c r="F26" s="38">
        <v>-2781335</v>
      </c>
      <c r="G26" s="6">
        <v>-15.408796094160614</v>
      </c>
      <c r="H26" s="4"/>
    </row>
    <row r="27" spans="1:44" ht="12.75" customHeight="1" x14ac:dyDescent="0.2">
      <c r="A27" s="1" t="s">
        <v>10</v>
      </c>
      <c r="B27" s="38">
        <v>4052529</v>
      </c>
      <c r="C27" s="5">
        <v>1.9314680205780108</v>
      </c>
      <c r="D27" s="38">
        <v>3544806</v>
      </c>
      <c r="E27" s="5">
        <v>1.6764414384238564</v>
      </c>
      <c r="F27" s="38">
        <v>-507723</v>
      </c>
      <c r="G27" s="6">
        <v>-12.52854698880625</v>
      </c>
      <c r="H27" s="4"/>
      <c r="I27" t="s">
        <v>0</v>
      </c>
    </row>
    <row r="28" spans="1:44" s="43" customFormat="1" ht="12.75" customHeight="1" x14ac:dyDescent="0.2">
      <c r="A28" s="259" t="s">
        <v>11</v>
      </c>
      <c r="B28" s="40">
        <v>22102836</v>
      </c>
      <c r="C28" s="41">
        <v>10.534389981683141</v>
      </c>
      <c r="D28" s="40">
        <v>18813778</v>
      </c>
      <c r="E28" s="41">
        <v>8.8975805876279548</v>
      </c>
      <c r="F28" s="47">
        <v>-3289058</v>
      </c>
      <c r="G28" s="48">
        <v>-14.880705806259432</v>
      </c>
      <c r="H28" s="42"/>
      <c r="I28" s="43" t="s">
        <v>0</v>
      </c>
    </row>
    <row r="29" spans="1:44" ht="12.75" customHeight="1" x14ac:dyDescent="0.2">
      <c r="A29" s="1" t="s">
        <v>12</v>
      </c>
      <c r="B29" s="38">
        <v>363763</v>
      </c>
      <c r="C29" s="5">
        <v>0.17337238094274438</v>
      </c>
      <c r="D29" s="38">
        <v>380376</v>
      </c>
      <c r="E29" s="5">
        <v>0.17989082860441807</v>
      </c>
      <c r="F29" s="38">
        <v>16613</v>
      </c>
      <c r="G29" s="6">
        <v>4.5669845476312876</v>
      </c>
      <c r="H29" s="4"/>
    </row>
    <row r="30" spans="1:44" s="16" customFormat="1" ht="12.75" customHeight="1" x14ac:dyDescent="0.2">
      <c r="A30" s="36" t="s">
        <v>22</v>
      </c>
      <c r="B30" s="17">
        <v>209816003</v>
      </c>
      <c r="C30" s="33">
        <v>100</v>
      </c>
      <c r="D30" s="17">
        <v>211448245</v>
      </c>
      <c r="E30" s="33">
        <v>100</v>
      </c>
      <c r="F30" s="161">
        <v>1632242</v>
      </c>
      <c r="G30" s="44">
        <v>0.77793970748742169</v>
      </c>
      <c r="H30" s="15"/>
    </row>
    <row r="31" spans="1:44" s="16" customFormat="1" ht="12.75" customHeight="1" x14ac:dyDescent="0.2">
      <c r="A31" s="124" t="s">
        <v>208</v>
      </c>
      <c r="B31" s="68">
        <v>72322451</v>
      </c>
      <c r="C31" s="33"/>
      <c r="D31" s="57">
        <v>79031195</v>
      </c>
      <c r="E31" s="33"/>
      <c r="F31" s="38">
        <v>6708744</v>
      </c>
      <c r="G31" s="6">
        <v>9.2761568603364939</v>
      </c>
      <c r="H31" s="15"/>
    </row>
    <row r="32" spans="1:44" ht="12.75" customHeight="1" x14ac:dyDescent="0.2">
      <c r="A32" s="28"/>
      <c r="C32" s="11"/>
      <c r="D32" t="s">
        <v>0</v>
      </c>
      <c r="E32" s="11"/>
      <c r="G32" s="12"/>
    </row>
    <row r="33" spans="1:8" ht="12.75" customHeight="1" x14ac:dyDescent="0.2">
      <c r="A33" s="24" t="s">
        <v>13</v>
      </c>
      <c r="B33" s="5"/>
      <c r="C33" s="5"/>
      <c r="D33" s="2"/>
      <c r="E33" s="2"/>
      <c r="F33" s="2"/>
      <c r="G33" s="3"/>
      <c r="H33" s="4"/>
    </row>
    <row r="34" spans="1:8" s="31" customFormat="1" ht="12.75" customHeight="1" x14ac:dyDescent="0.2">
      <c r="A34" s="13" t="s">
        <v>3</v>
      </c>
      <c r="B34" s="39" t="s">
        <v>14</v>
      </c>
      <c r="C34" s="32" t="s">
        <v>18</v>
      </c>
      <c r="D34" s="39" t="s">
        <v>14</v>
      </c>
      <c r="E34" s="32" t="s">
        <v>18</v>
      </c>
      <c r="F34" s="39" t="s">
        <v>14</v>
      </c>
      <c r="G34" s="14" t="s">
        <v>5</v>
      </c>
      <c r="H34" s="30"/>
    </row>
    <row r="35" spans="1:8" ht="12.75" customHeight="1" x14ac:dyDescent="0.2">
      <c r="A35" s="1" t="s">
        <v>6</v>
      </c>
      <c r="B35" s="38">
        <v>4319414669.8999996</v>
      </c>
      <c r="C35" s="5">
        <v>59.100759269466707</v>
      </c>
      <c r="D35" s="38">
        <v>4105783416.02</v>
      </c>
      <c r="E35" s="5">
        <v>57.960972795540656</v>
      </c>
      <c r="F35" s="38">
        <v>-213631253.87999964</v>
      </c>
      <c r="G35" s="6">
        <v>-4.945838040711787</v>
      </c>
      <c r="H35" s="4"/>
    </row>
    <row r="36" spans="1:8" ht="12.75" customHeight="1" x14ac:dyDescent="0.2">
      <c r="A36" s="1" t="s">
        <v>7</v>
      </c>
      <c r="B36" s="38">
        <v>1388583542.27</v>
      </c>
      <c r="C36" s="5">
        <v>18.999412635495485</v>
      </c>
      <c r="D36" s="38">
        <v>1380416616.5799999</v>
      </c>
      <c r="E36" s="5">
        <v>19.48721640988671</v>
      </c>
      <c r="F36" s="38">
        <v>-8166925.6900000572</v>
      </c>
      <c r="G36" s="6">
        <v>-0.58814795375214501</v>
      </c>
      <c r="H36" s="4"/>
    </row>
    <row r="37" spans="1:8" s="43" customFormat="1" ht="12.75" customHeight="1" x14ac:dyDescent="0.2">
      <c r="A37" s="259" t="s">
        <v>8</v>
      </c>
      <c r="B37" s="40">
        <v>5707998212.1700001</v>
      </c>
      <c r="C37" s="41">
        <v>78.100171904962195</v>
      </c>
      <c r="D37" s="40">
        <v>5486200032.6000004</v>
      </c>
      <c r="E37" s="41">
        <v>77.448189205427383</v>
      </c>
      <c r="F37" s="47">
        <v>-221798179.56999969</v>
      </c>
      <c r="G37" s="48">
        <v>-3.885743676252468</v>
      </c>
      <c r="H37" s="42"/>
    </row>
    <row r="38" spans="1:8" ht="12.75" customHeight="1" x14ac:dyDescent="0.2">
      <c r="A38" s="1" t="s">
        <v>9</v>
      </c>
      <c r="B38" s="38">
        <v>1429860300.1900001</v>
      </c>
      <c r="C38" s="5">
        <v>19.564185392844678</v>
      </c>
      <c r="D38" s="38">
        <v>1451887780.47</v>
      </c>
      <c r="E38" s="5">
        <v>20.4961683603794</v>
      </c>
      <c r="F38" s="38">
        <v>22027480.279999971</v>
      </c>
      <c r="G38" s="6">
        <v>1.5405337344545447</v>
      </c>
      <c r="H38" s="4"/>
    </row>
    <row r="39" spans="1:8" ht="12.75" customHeight="1" x14ac:dyDescent="0.2">
      <c r="A39" s="1" t="s">
        <v>10</v>
      </c>
      <c r="B39" s="38">
        <v>154692449</v>
      </c>
      <c r="C39" s="5">
        <v>2.1165926144722094</v>
      </c>
      <c r="D39" s="38">
        <v>129275577.41</v>
      </c>
      <c r="E39" s="5">
        <v>1.8249716232358419</v>
      </c>
      <c r="F39" s="38">
        <v>-25416871.590000004</v>
      </c>
      <c r="G39" s="6">
        <v>-16.430583234221086</v>
      </c>
      <c r="H39" s="4"/>
    </row>
    <row r="40" spans="1:8" s="43" customFormat="1" ht="12.75" customHeight="1" x14ac:dyDescent="0.2">
      <c r="A40" s="259" t="s">
        <v>11</v>
      </c>
      <c r="B40" s="40">
        <v>1584552749.1900001</v>
      </c>
      <c r="C40" s="41">
        <v>21.680778007316885</v>
      </c>
      <c r="D40" s="40">
        <v>1581163357.8800001</v>
      </c>
      <c r="E40" s="41">
        <v>22.321139983615243</v>
      </c>
      <c r="F40" s="47">
        <v>-3389391.3099999428</v>
      </c>
      <c r="G40" s="48">
        <v>-0.21390208131174868</v>
      </c>
      <c r="H40" s="42"/>
    </row>
    <row r="41" spans="1:8" ht="12.75" customHeight="1" x14ac:dyDescent="0.2">
      <c r="A41" s="1" t="s">
        <v>12</v>
      </c>
      <c r="B41" s="38">
        <v>16009407.9</v>
      </c>
      <c r="C41" s="5">
        <v>0.21905008772091419</v>
      </c>
      <c r="D41" s="38">
        <v>16340036.140000001</v>
      </c>
      <c r="E41" s="5">
        <v>0.23067081095737899</v>
      </c>
      <c r="F41" s="38">
        <v>330628.24000000022</v>
      </c>
      <c r="G41" s="6">
        <v>2.0652121681527036</v>
      </c>
      <c r="H41" s="4"/>
    </row>
    <row r="42" spans="1:8" s="16" customFormat="1" ht="12.75" customHeight="1" x14ac:dyDescent="0.2">
      <c r="A42" s="254" t="s">
        <v>23</v>
      </c>
      <c r="B42" s="25">
        <v>7308560369.2600002</v>
      </c>
      <c r="C42" s="34">
        <v>100</v>
      </c>
      <c r="D42" s="25">
        <v>7083703426.6200008</v>
      </c>
      <c r="E42" s="34">
        <v>100</v>
      </c>
      <c r="F42" s="63">
        <v>-224856942.63999939</v>
      </c>
      <c r="G42" s="45">
        <v>-3.0766242772756409</v>
      </c>
      <c r="H42" s="15"/>
    </row>
    <row r="43" spans="1:8" ht="12.75" customHeight="1" x14ac:dyDescent="0.2">
      <c r="A43" s="4"/>
      <c r="B43" s="2"/>
      <c r="C43" s="2"/>
      <c r="D43" s="4" t="s">
        <v>0</v>
      </c>
      <c r="E43" s="4"/>
      <c r="F43" s="4"/>
      <c r="G43" s="4"/>
      <c r="H43" s="4"/>
    </row>
    <row r="44" spans="1:8" ht="12.75" customHeight="1" x14ac:dyDescent="0.2">
      <c r="A44" s="4" t="s">
        <v>0</v>
      </c>
      <c r="B44" s="2"/>
      <c r="C44" s="2"/>
      <c r="D44" s="4"/>
      <c r="E44" s="4"/>
      <c r="F44" s="4"/>
      <c r="G44" s="4"/>
      <c r="H44" s="4"/>
    </row>
    <row r="45" spans="1:8" ht="25.5" customHeight="1" x14ac:dyDescent="0.2">
      <c r="A45" s="498" t="s">
        <v>337</v>
      </c>
      <c r="B45" s="498"/>
      <c r="C45" s="498"/>
      <c r="D45" s="498"/>
      <c r="E45" s="498"/>
      <c r="F45" s="498"/>
      <c r="G45" s="498"/>
      <c r="H45" s="4"/>
    </row>
    <row r="46" spans="1:8" ht="12.75" customHeight="1" x14ac:dyDescent="0.2">
      <c r="H46" s="4"/>
    </row>
    <row r="47" spans="1:8" ht="12.75" customHeight="1" x14ac:dyDescent="0.2">
      <c r="A47" s="37" t="s">
        <v>0</v>
      </c>
      <c r="B47" s="9"/>
      <c r="C47" s="9"/>
      <c r="D47" s="9"/>
      <c r="E47" s="9"/>
      <c r="F47" s="9"/>
      <c r="G47" s="10"/>
    </row>
    <row r="48" spans="1:8" ht="12.75" customHeight="1" x14ac:dyDescent="0.2">
      <c r="A48" s="35"/>
      <c r="B48" s="51" t="s">
        <v>20</v>
      </c>
      <c r="C48" s="49" t="s">
        <v>334</v>
      </c>
      <c r="D48" s="51" t="s">
        <v>21</v>
      </c>
      <c r="E48" s="49" t="s">
        <v>335</v>
      </c>
      <c r="F48" s="29" t="s">
        <v>1</v>
      </c>
      <c r="G48" s="12"/>
    </row>
    <row r="49" spans="1:7" ht="12.75" customHeight="1" x14ac:dyDescent="0.2">
      <c r="A49" s="23" t="s">
        <v>2</v>
      </c>
      <c r="B49" s="11"/>
      <c r="C49" s="11"/>
      <c r="D49" s="11"/>
      <c r="E49" s="11"/>
      <c r="F49" s="11"/>
      <c r="G49" s="12"/>
    </row>
    <row r="50" spans="1:7" ht="15.75" customHeight="1" x14ac:dyDescent="0.2">
      <c r="A50" s="35" t="s">
        <v>0</v>
      </c>
      <c r="B50" s="7" t="s">
        <v>4</v>
      </c>
      <c r="C50" s="32" t="s">
        <v>5</v>
      </c>
      <c r="D50" s="7" t="s">
        <v>4</v>
      </c>
      <c r="E50" s="32" t="s">
        <v>5</v>
      </c>
      <c r="F50" s="7" t="s">
        <v>4</v>
      </c>
      <c r="G50" s="8" t="s">
        <v>5</v>
      </c>
    </row>
    <row r="51" spans="1:7" ht="0.75" hidden="1" customHeight="1" x14ac:dyDescent="0.2">
      <c r="A51" s="20" t="s">
        <v>15</v>
      </c>
      <c r="B51" s="38">
        <v>8904859</v>
      </c>
      <c r="C51" s="5">
        <v>72.350756638045155</v>
      </c>
      <c r="D51" s="38">
        <v>8362784</v>
      </c>
      <c r="E51" s="5">
        <v>72.839506890278145</v>
      </c>
      <c r="F51" s="21">
        <v>-542075</v>
      </c>
      <c r="G51" s="6">
        <v>-6.087406886509938</v>
      </c>
    </row>
    <row r="52" spans="1:7" ht="27.75" hidden="1" customHeight="1" x14ac:dyDescent="0.2">
      <c r="A52" s="1" t="s">
        <v>16</v>
      </c>
      <c r="B52" s="38">
        <v>3433394</v>
      </c>
      <c r="C52" s="5">
        <v>27.649243361954838</v>
      </c>
      <c r="D52" s="38">
        <v>3287254</v>
      </c>
      <c r="E52" s="5">
        <v>27.160493109721852</v>
      </c>
      <c r="F52" s="21">
        <v>-146140</v>
      </c>
      <c r="G52" s="6">
        <v>-4.2564296436703737</v>
      </c>
    </row>
    <row r="53" spans="1:7" ht="12.75" customHeight="1" x14ac:dyDescent="0.2">
      <c r="A53" s="36" t="s">
        <v>23</v>
      </c>
      <c r="B53" s="17">
        <v>12338253</v>
      </c>
      <c r="C53" s="33">
        <v>100</v>
      </c>
      <c r="D53" s="17">
        <v>11650038</v>
      </c>
      <c r="E53" s="33">
        <v>100</v>
      </c>
      <c r="F53" s="17">
        <v>-688215</v>
      </c>
      <c r="G53" s="44">
        <v>-5.577896643876568</v>
      </c>
    </row>
    <row r="54" spans="1:7" ht="12.75" customHeight="1" x14ac:dyDescent="0.2">
      <c r="A54" s="28"/>
      <c r="C54" s="11"/>
      <c r="E54" s="11"/>
      <c r="G54" s="12"/>
    </row>
    <row r="55" spans="1:7" ht="12.75" customHeight="1" x14ac:dyDescent="0.2">
      <c r="A55" s="24" t="s">
        <v>13</v>
      </c>
      <c r="B55" s="5"/>
      <c r="C55" s="5"/>
      <c r="D55" s="2"/>
      <c r="E55" s="2"/>
      <c r="F55" s="2"/>
      <c r="G55" s="3"/>
    </row>
    <row r="56" spans="1:7" ht="12.75" customHeight="1" x14ac:dyDescent="0.2">
      <c r="A56" s="13" t="s">
        <v>0</v>
      </c>
      <c r="B56" s="39" t="s">
        <v>14</v>
      </c>
      <c r="C56" s="32" t="s">
        <v>18</v>
      </c>
      <c r="D56" s="39" t="s">
        <v>14</v>
      </c>
      <c r="E56" s="32" t="s">
        <v>18</v>
      </c>
      <c r="F56" s="39" t="s">
        <v>14</v>
      </c>
      <c r="G56" s="14" t="s">
        <v>5</v>
      </c>
    </row>
    <row r="57" spans="1:7" ht="0.75" customHeight="1" x14ac:dyDescent="0.2">
      <c r="A57" s="20" t="s">
        <v>15</v>
      </c>
      <c r="B57" s="38">
        <v>258113693.44999999</v>
      </c>
      <c r="C57" s="5">
        <v>71.226702101443991</v>
      </c>
      <c r="D57" s="38">
        <v>234164527.59999999</v>
      </c>
      <c r="E57" s="5">
        <v>71.269077231228025</v>
      </c>
      <c r="F57" s="21">
        <v>-23949165.849999994</v>
      </c>
      <c r="G57" s="6">
        <v>-9.2785336298476011</v>
      </c>
    </row>
    <row r="58" spans="1:7" ht="0.75" customHeight="1" x14ac:dyDescent="0.2">
      <c r="A58" s="1" t="s">
        <v>16</v>
      </c>
      <c r="B58" s="38">
        <v>104269634.48</v>
      </c>
      <c r="C58" s="5">
        <v>28.773297898556006</v>
      </c>
      <c r="D58" s="38">
        <v>94399467.75</v>
      </c>
      <c r="E58" s="5">
        <v>28.730922768771961</v>
      </c>
      <c r="F58" s="21">
        <v>-9870166.7300000042</v>
      </c>
      <c r="G58" s="6">
        <v>-9.4660030019508756</v>
      </c>
    </row>
    <row r="59" spans="1:7" ht="12.75" customHeight="1" x14ac:dyDescent="0.2">
      <c r="A59" s="254" t="s">
        <v>23</v>
      </c>
      <c r="B59" s="25">
        <v>362383327.93000001</v>
      </c>
      <c r="C59" s="34">
        <v>100</v>
      </c>
      <c r="D59" s="25">
        <v>328563995.35000002</v>
      </c>
      <c r="E59" s="34">
        <v>99.999999999999986</v>
      </c>
      <c r="F59" s="25">
        <v>-33819332.579999998</v>
      </c>
      <c r="G59" s="45">
        <v>-9.3324747507514285</v>
      </c>
    </row>
    <row r="60" spans="1:7" ht="12.75" customHeight="1" x14ac:dyDescent="0.2">
      <c r="B60" s="11"/>
      <c r="C60" s="11"/>
    </row>
    <row r="61" spans="1:7" ht="12.75" customHeight="1" x14ac:dyDescent="0.2">
      <c r="B61" s="11"/>
      <c r="C61" s="11"/>
    </row>
    <row r="62" spans="1:7" ht="12.75" customHeight="1" x14ac:dyDescent="0.2">
      <c r="A62" s="4" t="s">
        <v>17</v>
      </c>
      <c r="B62" s="4" t="s">
        <v>0</v>
      </c>
      <c r="C62" s="4" t="s">
        <v>0</v>
      </c>
      <c r="D62" s="4" t="s">
        <v>0</v>
      </c>
    </row>
    <row r="63" spans="1:7" ht="12.75" customHeight="1" x14ac:dyDescent="0.2">
      <c r="A63" s="4"/>
      <c r="B63" s="4"/>
      <c r="C63" s="4"/>
      <c r="D63" s="4"/>
    </row>
    <row r="64" spans="1:7" ht="12.75" customHeight="1" x14ac:dyDescent="0.2">
      <c r="A64" t="s">
        <v>0</v>
      </c>
      <c r="B64" s="38" t="s">
        <v>17</v>
      </c>
      <c r="C64" s="11"/>
      <c r="D64" s="38" t="s">
        <v>0</v>
      </c>
    </row>
    <row r="65" spans="2:4" ht="12.75" customHeight="1" x14ac:dyDescent="0.2">
      <c r="B65" s="38" t="s">
        <v>0</v>
      </c>
      <c r="C65" s="11"/>
      <c r="D65" s="38" t="s">
        <v>0</v>
      </c>
    </row>
    <row r="66" spans="2:4" ht="12.75" customHeight="1" x14ac:dyDescent="0.2">
      <c r="C66" s="11"/>
    </row>
    <row r="67" spans="2:4" ht="12.75" customHeight="1" x14ac:dyDescent="0.2">
      <c r="C67" s="11"/>
    </row>
    <row r="68" spans="2:4" ht="12.75" customHeight="1" x14ac:dyDescent="0.2">
      <c r="C68" s="11"/>
    </row>
    <row r="69" spans="2:4" ht="12.75" customHeight="1" x14ac:dyDescent="0.2">
      <c r="C69" s="11"/>
    </row>
    <row r="70" spans="2:4" ht="12.75" customHeight="1" x14ac:dyDescent="0.2">
      <c r="C70" s="11"/>
    </row>
    <row r="71" spans="2:4" ht="12.75" customHeight="1" x14ac:dyDescent="0.2">
      <c r="C71" s="11"/>
    </row>
    <row r="72" spans="2:4" ht="12.75" customHeight="1" x14ac:dyDescent="0.2">
      <c r="C72" s="11"/>
    </row>
    <row r="73" spans="2:4" ht="12.75" customHeight="1" x14ac:dyDescent="0.2">
      <c r="C73" s="11"/>
    </row>
    <row r="74" spans="2:4" ht="12.75" customHeight="1" x14ac:dyDescent="0.2">
      <c r="C74" s="11"/>
    </row>
    <row r="75" spans="2:4" ht="12.75" customHeight="1" x14ac:dyDescent="0.2">
      <c r="C75" s="11"/>
    </row>
    <row r="76" spans="2:4" ht="12.75" customHeight="1" x14ac:dyDescent="0.2">
      <c r="C76" s="11"/>
    </row>
    <row r="77" spans="2:4" ht="12.75" customHeight="1" x14ac:dyDescent="0.2">
      <c r="C77" s="11"/>
    </row>
    <row r="78" spans="2:4" ht="12.75" customHeight="1" x14ac:dyDescent="0.2">
      <c r="C78" s="11"/>
    </row>
    <row r="79" spans="2:4" ht="12.75" customHeight="1" x14ac:dyDescent="0.2">
      <c r="C79" s="11"/>
    </row>
    <row r="80" spans="2:4" ht="12.75" customHeight="1" x14ac:dyDescent="0.2">
      <c r="C80" s="11"/>
    </row>
    <row r="81" spans="3:3" ht="12.75" customHeight="1" x14ac:dyDescent="0.2">
      <c r="C81" s="11"/>
    </row>
    <row r="82" spans="3:3" ht="12.75" customHeight="1" x14ac:dyDescent="0.2">
      <c r="C82" s="11"/>
    </row>
    <row r="83" spans="3:3" ht="12.75" customHeight="1" x14ac:dyDescent="0.2">
      <c r="C83" s="11"/>
    </row>
    <row r="84" spans="3:3" ht="12.75" customHeight="1" x14ac:dyDescent="0.2">
      <c r="C84" s="11"/>
    </row>
    <row r="85" spans="3:3" ht="12.75" customHeight="1" x14ac:dyDescent="0.2">
      <c r="C85" s="11"/>
    </row>
    <row r="86" spans="3:3" ht="12.75" customHeight="1" x14ac:dyDescent="0.2">
      <c r="C86" s="11"/>
    </row>
    <row r="87" spans="3:3" ht="12.75" customHeight="1" x14ac:dyDescent="0.2">
      <c r="C87" s="11"/>
    </row>
    <row r="88" spans="3:3" ht="12.75" customHeight="1" x14ac:dyDescent="0.2">
      <c r="C88" s="11"/>
    </row>
    <row r="89" spans="3:3" ht="12.75" customHeight="1" x14ac:dyDescent="0.2">
      <c r="C89" s="11"/>
    </row>
  </sheetData>
  <mergeCells count="2">
    <mergeCell ref="A17:G17"/>
    <mergeCell ref="A45:G45"/>
  </mergeCells>
  <phoneticPr fontId="10" type="noConversion"/>
  <printOptions horizontalCentered="1" verticalCentered="1"/>
  <pageMargins left="0.47244094488188981" right="0.47244094488188981" top="0.59055118110236227" bottom="0.59055118110236227" header="0.51181102362204722" footer="0.51181102362204722"/>
  <pageSetup paperSize="9" orientation="portrait" horizontalDpi="300" verticalDpi="300" r:id="rId1"/>
  <headerFooter alignWithMargins="0">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539"/>
  <sheetViews>
    <sheetView workbookViewId="0">
      <selection activeCell="N5" sqref="N5"/>
    </sheetView>
  </sheetViews>
  <sheetFormatPr defaultRowHeight="12.75" x14ac:dyDescent="0.2"/>
  <cols>
    <col min="1" max="1" width="7.7109375" customWidth="1"/>
    <col min="2" max="2" width="32.140625" customWidth="1"/>
    <col min="3" max="3" width="8.42578125" style="73" customWidth="1"/>
    <col min="4" max="4" width="10.28515625" style="73" customWidth="1"/>
    <col min="5" max="5" width="9.7109375" style="73" customWidth="1"/>
    <col min="6" max="6" width="9.7109375" customWidth="1"/>
    <col min="7" max="7" width="9.140625" style="73"/>
    <col min="8" max="8" width="10.28515625" style="73" customWidth="1"/>
    <col min="9" max="9" width="11.140625" style="73" customWidth="1"/>
    <col min="11" max="11" width="9.85546875" customWidth="1"/>
    <col min="12" max="12" width="9.140625" bestFit="1" customWidth="1"/>
  </cols>
  <sheetData>
    <row r="1" spans="1:15" ht="12.75" customHeight="1" x14ac:dyDescent="0.2">
      <c r="A1" s="506" t="s">
        <v>397</v>
      </c>
      <c r="B1" s="506"/>
      <c r="C1" s="506"/>
      <c r="D1" s="506"/>
      <c r="E1" s="506"/>
      <c r="F1" s="506"/>
      <c r="G1" s="506"/>
      <c r="H1" s="506"/>
      <c r="I1" s="506"/>
      <c r="J1" s="506"/>
      <c r="K1" s="506"/>
      <c r="L1" s="506"/>
    </row>
    <row r="2" spans="1:15" x14ac:dyDescent="0.2">
      <c r="O2" s="138"/>
    </row>
    <row r="3" spans="1:15" s="16" customFormat="1" x14ac:dyDescent="0.2">
      <c r="A3" s="271" t="s">
        <v>0</v>
      </c>
      <c r="B3" s="139"/>
      <c r="C3" s="112"/>
      <c r="D3" s="112"/>
      <c r="E3" s="112"/>
      <c r="F3" s="112"/>
      <c r="G3" s="111"/>
      <c r="H3" s="112"/>
      <c r="I3" s="112"/>
      <c r="J3" s="112"/>
      <c r="K3" s="140"/>
      <c r="L3" s="141"/>
    </row>
    <row r="4" spans="1:15" s="16" customFormat="1" x14ac:dyDescent="0.2">
      <c r="A4" s="28"/>
      <c r="B4"/>
      <c r="C4" s="272" t="s">
        <v>0</v>
      </c>
      <c r="D4" s="121" t="s">
        <v>357</v>
      </c>
      <c r="E4" s="272"/>
      <c r="F4" s="289"/>
      <c r="G4" s="272" t="s">
        <v>0</v>
      </c>
      <c r="H4" s="121" t="s">
        <v>358</v>
      </c>
      <c r="I4" s="272"/>
      <c r="J4" s="289"/>
      <c r="K4" s="291" t="s">
        <v>66</v>
      </c>
      <c r="L4" s="292"/>
    </row>
    <row r="5" spans="1:15" s="16" customFormat="1" x14ac:dyDescent="0.2">
      <c r="A5" s="13" t="s">
        <v>75</v>
      </c>
      <c r="B5" s="30" t="s">
        <v>76</v>
      </c>
      <c r="C5" s="125" t="s">
        <v>2</v>
      </c>
      <c r="D5" s="125" t="s">
        <v>26</v>
      </c>
      <c r="E5" s="125" t="s">
        <v>27</v>
      </c>
      <c r="F5" s="123" t="s">
        <v>28</v>
      </c>
      <c r="G5" s="122" t="s">
        <v>2</v>
      </c>
      <c r="H5" s="125" t="s">
        <v>26</v>
      </c>
      <c r="I5" s="125" t="s">
        <v>27</v>
      </c>
      <c r="J5" s="123" t="s">
        <v>28</v>
      </c>
      <c r="K5" s="143" t="s">
        <v>2</v>
      </c>
      <c r="L5" s="144" t="s">
        <v>5</v>
      </c>
    </row>
    <row r="6" spans="1:15" x14ac:dyDescent="0.2">
      <c r="A6" s="1">
        <v>1</v>
      </c>
      <c r="B6" s="2" t="s">
        <v>361</v>
      </c>
      <c r="C6" s="57">
        <v>1603355</v>
      </c>
      <c r="D6" s="57">
        <v>71343720.459999993</v>
      </c>
      <c r="E6" s="57">
        <v>88883546.659999996</v>
      </c>
      <c r="F6" s="120">
        <v>55.435974353776921</v>
      </c>
      <c r="G6" s="57">
        <v>2524437</v>
      </c>
      <c r="H6" s="57">
        <v>113891328.53</v>
      </c>
      <c r="I6" s="57">
        <v>140515042.83000001</v>
      </c>
      <c r="J6" s="145">
        <v>55.661932870576692</v>
      </c>
      <c r="K6" s="146">
        <v>921082</v>
      </c>
      <c r="L6" s="120">
        <v>57.447165474894831</v>
      </c>
      <c r="N6" t="s">
        <v>0</v>
      </c>
    </row>
    <row r="7" spans="1:15" x14ac:dyDescent="0.2">
      <c r="A7" s="1">
        <v>2</v>
      </c>
      <c r="B7" s="2" t="s">
        <v>371</v>
      </c>
      <c r="C7" s="57">
        <v>717141</v>
      </c>
      <c r="D7" s="57">
        <v>28962831.309999999</v>
      </c>
      <c r="E7" s="57">
        <v>34019970.710000001</v>
      </c>
      <c r="F7" s="120">
        <v>47.438329017585104</v>
      </c>
      <c r="G7" s="57">
        <v>1239599</v>
      </c>
      <c r="H7" s="57">
        <v>48457066.700000003</v>
      </c>
      <c r="I7" s="57">
        <v>57006295</v>
      </c>
      <c r="J7" s="145">
        <v>45.987690374064513</v>
      </c>
      <c r="K7" s="146">
        <v>522458</v>
      </c>
      <c r="L7" s="120">
        <v>72.852897826229437</v>
      </c>
    </row>
    <row r="8" spans="1:15" x14ac:dyDescent="0.2">
      <c r="A8" s="1">
        <v>3</v>
      </c>
      <c r="B8" s="2" t="s">
        <v>362</v>
      </c>
      <c r="C8" s="57">
        <v>406640</v>
      </c>
      <c r="D8" s="57">
        <v>33170737.52</v>
      </c>
      <c r="E8" s="57">
        <v>38450655.920000002</v>
      </c>
      <c r="F8" s="120">
        <v>94.556993704505217</v>
      </c>
      <c r="G8" s="57">
        <v>917572</v>
      </c>
      <c r="H8" s="57">
        <v>75547405.359999999</v>
      </c>
      <c r="I8" s="57">
        <v>87117140.159999996</v>
      </c>
      <c r="J8" s="145">
        <v>94.94311090573818</v>
      </c>
      <c r="K8" s="146">
        <v>510932</v>
      </c>
      <c r="L8" s="120">
        <v>125.6472555577415</v>
      </c>
    </row>
    <row r="9" spans="1:15" x14ac:dyDescent="0.2">
      <c r="A9" s="1">
        <v>4</v>
      </c>
      <c r="B9" s="2" t="s">
        <v>398</v>
      </c>
      <c r="C9" s="57">
        <v>4094219</v>
      </c>
      <c r="D9" s="57">
        <v>45932933.240000002</v>
      </c>
      <c r="E9" s="57">
        <v>64965764.539999999</v>
      </c>
      <c r="F9" s="120">
        <v>15.867681855806932</v>
      </c>
      <c r="G9" s="57">
        <v>4372336</v>
      </c>
      <c r="H9" s="57">
        <v>36669440.520000003</v>
      </c>
      <c r="I9" s="57">
        <v>57172989.219999999</v>
      </c>
      <c r="J9" s="145">
        <v>13.076074029992204</v>
      </c>
      <c r="K9" s="146">
        <v>278117</v>
      </c>
      <c r="L9" s="120">
        <v>6.7929194798812667</v>
      </c>
    </row>
    <row r="10" spans="1:15" x14ac:dyDescent="0.2">
      <c r="A10" s="1">
        <v>5</v>
      </c>
      <c r="B10" s="2" t="s">
        <v>368</v>
      </c>
      <c r="C10" s="57">
        <v>66958</v>
      </c>
      <c r="D10" s="57">
        <v>6682645.3899999997</v>
      </c>
      <c r="E10" s="57">
        <v>7399921.8899999997</v>
      </c>
      <c r="F10" s="120">
        <v>110.51587398070431</v>
      </c>
      <c r="G10" s="57">
        <v>326062</v>
      </c>
      <c r="H10" s="57">
        <v>29574090.350000001</v>
      </c>
      <c r="I10" s="57">
        <v>32943136.449999999</v>
      </c>
      <c r="J10" s="145">
        <v>101.03335086578626</v>
      </c>
      <c r="K10" s="146">
        <v>259104</v>
      </c>
      <c r="L10" s="120">
        <v>386.96496311120404</v>
      </c>
    </row>
    <row r="11" spans="1:15" x14ac:dyDescent="0.2">
      <c r="A11" s="1">
        <v>6</v>
      </c>
      <c r="B11" s="2" t="s">
        <v>393</v>
      </c>
      <c r="C11" s="57">
        <v>1044909</v>
      </c>
      <c r="D11" s="57">
        <v>25320207.34</v>
      </c>
      <c r="E11" s="57">
        <v>36940004.039999999</v>
      </c>
      <c r="F11" s="120">
        <v>35.352364693958997</v>
      </c>
      <c r="G11" s="57">
        <v>1251142</v>
      </c>
      <c r="H11" s="57">
        <v>30253050.84</v>
      </c>
      <c r="I11" s="57">
        <v>44291905.939999998</v>
      </c>
      <c r="J11" s="145">
        <v>35.401182231912919</v>
      </c>
      <c r="K11" s="146">
        <v>206233</v>
      </c>
      <c r="L11" s="120">
        <v>19.736934029661914</v>
      </c>
    </row>
    <row r="12" spans="1:15" x14ac:dyDescent="0.2">
      <c r="A12" s="1">
        <v>7</v>
      </c>
      <c r="B12" s="2" t="s">
        <v>399</v>
      </c>
      <c r="C12" s="57">
        <v>6932449</v>
      </c>
      <c r="D12" s="57">
        <v>201734847.43000001</v>
      </c>
      <c r="E12" s="57">
        <v>265260640.03</v>
      </c>
      <c r="F12" s="120">
        <v>38.263626610163307</v>
      </c>
      <c r="G12" s="57">
        <v>7119400</v>
      </c>
      <c r="H12" s="57">
        <v>174511495.78</v>
      </c>
      <c r="I12" s="57">
        <v>235077246.58000001</v>
      </c>
      <c r="J12" s="145">
        <v>33.019249737337418</v>
      </c>
      <c r="K12" s="146">
        <v>186951</v>
      </c>
      <c r="L12" s="120">
        <v>2.6967526194567029</v>
      </c>
    </row>
    <row r="13" spans="1:15" x14ac:dyDescent="0.2">
      <c r="A13" s="1">
        <v>8</v>
      </c>
      <c r="B13" s="2" t="s">
        <v>400</v>
      </c>
      <c r="C13" s="57">
        <v>6040540</v>
      </c>
      <c r="D13" s="57">
        <v>69531309.549999997</v>
      </c>
      <c r="E13" s="57">
        <v>94554945.349999994</v>
      </c>
      <c r="F13" s="120">
        <v>15.653392800974746</v>
      </c>
      <c r="G13" s="57">
        <v>6216154</v>
      </c>
      <c r="H13" s="57">
        <v>68766946.260000005</v>
      </c>
      <c r="I13" s="57">
        <v>94594285.159999996</v>
      </c>
      <c r="J13" s="145">
        <v>15.217493833003493</v>
      </c>
      <c r="K13" s="146">
        <v>175614</v>
      </c>
      <c r="L13" s="120">
        <v>2.9072566359961192</v>
      </c>
    </row>
    <row r="14" spans="1:15" x14ac:dyDescent="0.2">
      <c r="A14" s="1">
        <v>9</v>
      </c>
      <c r="B14" s="2" t="s">
        <v>401</v>
      </c>
      <c r="C14" s="57">
        <v>640994</v>
      </c>
      <c r="D14" s="57">
        <v>47303750.030000001</v>
      </c>
      <c r="E14" s="57">
        <v>57426616.43</v>
      </c>
      <c r="F14" s="120">
        <v>89.589943790425494</v>
      </c>
      <c r="G14" s="57">
        <v>813291</v>
      </c>
      <c r="H14" s="57">
        <v>38177534.490000002</v>
      </c>
      <c r="I14" s="57">
        <v>51184841.289999999</v>
      </c>
      <c r="J14" s="145">
        <v>62.935457652918821</v>
      </c>
      <c r="K14" s="146">
        <v>172297</v>
      </c>
      <c r="L14" s="120">
        <v>26.879658779957378</v>
      </c>
    </row>
    <row r="15" spans="1:15" x14ac:dyDescent="0.2">
      <c r="A15" s="1">
        <v>10</v>
      </c>
      <c r="B15" s="2" t="s">
        <v>402</v>
      </c>
      <c r="C15" s="57">
        <v>2068583</v>
      </c>
      <c r="D15" s="57">
        <v>12005053.74</v>
      </c>
      <c r="E15" s="57">
        <v>22377191.239999998</v>
      </c>
      <c r="F15" s="120">
        <v>10.817642434458756</v>
      </c>
      <c r="G15" s="57">
        <v>2237233</v>
      </c>
      <c r="H15" s="57">
        <v>11864217</v>
      </c>
      <c r="I15" s="57">
        <v>23221229.600000001</v>
      </c>
      <c r="J15" s="145">
        <v>10.379441747909137</v>
      </c>
      <c r="K15" s="146">
        <v>168650</v>
      </c>
      <c r="L15" s="120">
        <v>8.1529240064333894</v>
      </c>
    </row>
    <row r="16" spans="1:15" x14ac:dyDescent="0.2">
      <c r="A16" s="1">
        <v>11</v>
      </c>
      <c r="B16" s="2" t="s">
        <v>378</v>
      </c>
      <c r="C16" s="57">
        <v>173883</v>
      </c>
      <c r="D16" s="57">
        <v>14968357.300000001</v>
      </c>
      <c r="E16" s="57">
        <v>16676430.5</v>
      </c>
      <c r="F16" s="120">
        <v>95.906043143953113</v>
      </c>
      <c r="G16" s="57">
        <v>307228</v>
      </c>
      <c r="H16" s="57">
        <v>26517424.940000001</v>
      </c>
      <c r="I16" s="57">
        <v>29511270.239999998</v>
      </c>
      <c r="J16" s="145">
        <v>96.056577655682418</v>
      </c>
      <c r="K16" s="146">
        <v>133345</v>
      </c>
      <c r="L16" s="120">
        <v>76.686622614056574</v>
      </c>
    </row>
    <row r="17" spans="1:12" x14ac:dyDescent="0.2">
      <c r="A17" s="1">
        <v>12</v>
      </c>
      <c r="B17" s="2" t="s">
        <v>403</v>
      </c>
      <c r="C17" s="57">
        <v>1379320</v>
      </c>
      <c r="D17" s="57">
        <v>20681149.359999999</v>
      </c>
      <c r="E17" s="57">
        <v>27459628.66</v>
      </c>
      <c r="F17" s="120">
        <v>19.908091421860046</v>
      </c>
      <c r="G17" s="57">
        <v>1501699</v>
      </c>
      <c r="H17" s="57">
        <v>15946658.699999999</v>
      </c>
      <c r="I17" s="57">
        <v>23140722.100000001</v>
      </c>
      <c r="J17" s="145">
        <v>15.409694019906787</v>
      </c>
      <c r="K17" s="146">
        <v>122379</v>
      </c>
      <c r="L17" s="120">
        <v>8.8724153930922469</v>
      </c>
    </row>
    <row r="18" spans="1:12" x14ac:dyDescent="0.2">
      <c r="A18" s="1">
        <v>13</v>
      </c>
      <c r="B18" s="2" t="s">
        <v>404</v>
      </c>
      <c r="C18" s="57">
        <v>329437</v>
      </c>
      <c r="D18" s="57">
        <v>10131219.279999999</v>
      </c>
      <c r="E18" s="57">
        <v>11657798.48</v>
      </c>
      <c r="F18" s="120">
        <v>35.387034486108121</v>
      </c>
      <c r="G18" s="57">
        <v>451634</v>
      </c>
      <c r="H18" s="57">
        <v>13937046.84</v>
      </c>
      <c r="I18" s="57">
        <v>16038954.24</v>
      </c>
      <c r="J18" s="145">
        <v>35.513168273424945</v>
      </c>
      <c r="K18" s="146">
        <v>122197</v>
      </c>
      <c r="L18" s="120">
        <v>37.092676293191111</v>
      </c>
    </row>
    <row r="19" spans="1:12" x14ac:dyDescent="0.2">
      <c r="A19" s="1">
        <v>14</v>
      </c>
      <c r="B19" s="2" t="s">
        <v>364</v>
      </c>
      <c r="C19" s="57">
        <v>169093</v>
      </c>
      <c r="D19" s="57">
        <v>58516718.030000001</v>
      </c>
      <c r="E19" s="57">
        <v>60377805.229999997</v>
      </c>
      <c r="F19" s="120">
        <v>357.06862631806166</v>
      </c>
      <c r="G19" s="57">
        <v>287554</v>
      </c>
      <c r="H19" s="57">
        <v>93771493.989999995</v>
      </c>
      <c r="I19" s="57">
        <v>96892489.489999995</v>
      </c>
      <c r="J19" s="145">
        <v>336.95406598412819</v>
      </c>
      <c r="K19" s="146">
        <v>118461</v>
      </c>
      <c r="L19" s="120">
        <v>70.056714352456922</v>
      </c>
    </row>
    <row r="20" spans="1:12" x14ac:dyDescent="0.2">
      <c r="A20" s="1">
        <v>15</v>
      </c>
      <c r="B20" s="2" t="s">
        <v>405</v>
      </c>
      <c r="C20" s="57">
        <v>211</v>
      </c>
      <c r="D20" s="57">
        <v>5060.7</v>
      </c>
      <c r="E20" s="57">
        <v>6753.6</v>
      </c>
      <c r="F20" s="120">
        <v>32.00758293838863</v>
      </c>
      <c r="G20" s="57">
        <v>110984</v>
      </c>
      <c r="H20" s="57">
        <v>3383726.1</v>
      </c>
      <c r="I20" s="57">
        <v>4313396.0999999996</v>
      </c>
      <c r="J20" s="145">
        <v>38.865026490304906</v>
      </c>
      <c r="K20" s="146">
        <v>110773</v>
      </c>
      <c r="L20" s="120">
        <v>52499.052132701421</v>
      </c>
    </row>
    <row r="21" spans="1:12" ht="12.75" customHeight="1" x14ac:dyDescent="0.2">
      <c r="A21" s="147">
        <v>16</v>
      </c>
      <c r="B21" s="2" t="s">
        <v>406</v>
      </c>
      <c r="C21" s="57">
        <v>340460</v>
      </c>
      <c r="D21" s="57">
        <v>6717051.5899999999</v>
      </c>
      <c r="E21" s="57">
        <v>8486072.7899999991</v>
      </c>
      <c r="F21" s="148">
        <v>24.925315132467833</v>
      </c>
      <c r="G21" s="57">
        <v>451154</v>
      </c>
      <c r="H21" s="57">
        <v>8407174.4700000007</v>
      </c>
      <c r="I21" s="57">
        <v>10777946.470000001</v>
      </c>
      <c r="J21" s="149">
        <v>23.889728274602465</v>
      </c>
      <c r="K21" s="150">
        <v>110694</v>
      </c>
      <c r="L21" s="148">
        <v>32.513070551606646</v>
      </c>
    </row>
    <row r="22" spans="1:12" x14ac:dyDescent="0.2">
      <c r="A22" s="1">
        <v>17</v>
      </c>
      <c r="B22" s="2" t="s">
        <v>385</v>
      </c>
      <c r="C22" s="57">
        <v>12849</v>
      </c>
      <c r="D22" s="57">
        <v>1000584.11</v>
      </c>
      <c r="E22" s="57">
        <v>1223426.9099999999</v>
      </c>
      <c r="F22" s="120">
        <v>95.215729628764876</v>
      </c>
      <c r="G22" s="57">
        <v>122860</v>
      </c>
      <c r="H22" s="57">
        <v>8524834.6300000008</v>
      </c>
      <c r="I22" s="57">
        <v>10575440.33</v>
      </c>
      <c r="J22" s="145">
        <v>86.077163682239942</v>
      </c>
      <c r="K22" s="146">
        <v>110011</v>
      </c>
      <c r="L22" s="120">
        <v>856.18336057280726</v>
      </c>
    </row>
    <row r="23" spans="1:12" x14ac:dyDescent="0.2">
      <c r="A23" s="1">
        <v>18</v>
      </c>
      <c r="B23" s="2" t="s">
        <v>391</v>
      </c>
      <c r="C23" s="57">
        <v>14385</v>
      </c>
      <c r="D23" s="57">
        <v>1034186.99</v>
      </c>
      <c r="E23" s="57">
        <v>1298300.79</v>
      </c>
      <c r="F23" s="120">
        <v>90.253791449426487</v>
      </c>
      <c r="G23" s="57">
        <v>123918</v>
      </c>
      <c r="H23" s="57">
        <v>6254151.9400000004</v>
      </c>
      <c r="I23" s="57">
        <v>8457924.2400000002</v>
      </c>
      <c r="J23" s="145">
        <v>68.254202295066094</v>
      </c>
      <c r="K23" s="146">
        <v>109533</v>
      </c>
      <c r="L23" s="120">
        <v>761.43899895724712</v>
      </c>
    </row>
    <row r="24" spans="1:12" x14ac:dyDescent="0.2">
      <c r="A24" s="1">
        <v>19</v>
      </c>
      <c r="B24" s="2" t="s">
        <v>407</v>
      </c>
      <c r="C24" s="57">
        <v>1490674</v>
      </c>
      <c r="D24" s="57">
        <v>16336673.07</v>
      </c>
      <c r="E24" s="57">
        <v>23928680.870000001</v>
      </c>
      <c r="F24" s="120">
        <v>16.052256140510938</v>
      </c>
      <c r="G24" s="57">
        <v>1598615</v>
      </c>
      <c r="H24" s="57">
        <v>12296920.310000001</v>
      </c>
      <c r="I24" s="57">
        <v>20491414.609999999</v>
      </c>
      <c r="J24" s="145">
        <v>12.818229911517157</v>
      </c>
      <c r="K24" s="146">
        <v>107941</v>
      </c>
      <c r="L24" s="120">
        <v>7.2410869177298318</v>
      </c>
    </row>
    <row r="25" spans="1:12" x14ac:dyDescent="0.2">
      <c r="A25" s="1">
        <v>20</v>
      </c>
      <c r="B25" s="2" t="s">
        <v>408</v>
      </c>
      <c r="C25" s="57">
        <v>1810218</v>
      </c>
      <c r="D25" s="57">
        <v>53431087.189999998</v>
      </c>
      <c r="E25" s="57">
        <v>90969281.290000007</v>
      </c>
      <c r="F25" s="120">
        <v>50.253218833311792</v>
      </c>
      <c r="G25" s="57">
        <v>1910482</v>
      </c>
      <c r="H25" s="57">
        <v>56854781.350000001</v>
      </c>
      <c r="I25" s="57">
        <v>95143879.25</v>
      </c>
      <c r="J25" s="145">
        <v>49.800981767951754</v>
      </c>
      <c r="K25" s="146">
        <v>100264</v>
      </c>
      <c r="L25" s="120">
        <v>5.5387804120829642</v>
      </c>
    </row>
    <row r="26" spans="1:12" x14ac:dyDescent="0.2">
      <c r="A26" s="1">
        <v>21</v>
      </c>
      <c r="B26" s="2" t="s">
        <v>392</v>
      </c>
      <c r="C26" s="57">
        <v>4794</v>
      </c>
      <c r="D26" s="57">
        <v>305823.59000000003</v>
      </c>
      <c r="E26" s="57">
        <v>352432.79</v>
      </c>
      <c r="F26" s="120">
        <v>73.515392156862745</v>
      </c>
      <c r="G26" s="57">
        <v>92912</v>
      </c>
      <c r="H26" s="57">
        <v>5453398.5099999998</v>
      </c>
      <c r="I26" s="57">
        <v>6261493.5099999998</v>
      </c>
      <c r="J26" s="145">
        <v>67.391655652660575</v>
      </c>
      <c r="K26" s="146">
        <v>88118</v>
      </c>
      <c r="L26" s="120">
        <v>1838.0892782644974</v>
      </c>
    </row>
    <row r="27" spans="1:12" x14ac:dyDescent="0.2">
      <c r="A27" s="1">
        <v>22</v>
      </c>
      <c r="B27" s="2" t="s">
        <v>409</v>
      </c>
      <c r="C27" s="57">
        <v>903569</v>
      </c>
      <c r="D27" s="57">
        <v>24117483.949999999</v>
      </c>
      <c r="E27" s="57">
        <v>37079577.450000003</v>
      </c>
      <c r="F27" s="120">
        <v>41.036796802457815</v>
      </c>
      <c r="G27" s="57">
        <v>990341</v>
      </c>
      <c r="H27" s="57">
        <v>26448484.34</v>
      </c>
      <c r="I27" s="57">
        <v>40697254.640000001</v>
      </c>
      <c r="J27" s="145">
        <v>41.094183357045708</v>
      </c>
      <c r="K27" s="146">
        <v>86772</v>
      </c>
      <c r="L27" s="120">
        <v>9.6032511075523832</v>
      </c>
    </row>
    <row r="28" spans="1:12" x14ac:dyDescent="0.2">
      <c r="A28" s="1">
        <v>23</v>
      </c>
      <c r="B28" s="2" t="s">
        <v>410</v>
      </c>
      <c r="C28" s="57">
        <v>1050154</v>
      </c>
      <c r="D28" s="57">
        <v>18120148.059999999</v>
      </c>
      <c r="E28" s="57">
        <v>22398548.66</v>
      </c>
      <c r="F28" s="120">
        <v>21.328822877406552</v>
      </c>
      <c r="G28" s="57">
        <v>1133334</v>
      </c>
      <c r="H28" s="57">
        <v>19294629.039999999</v>
      </c>
      <c r="I28" s="57">
        <v>23940126.739999998</v>
      </c>
      <c r="J28" s="145">
        <v>21.123628815512461</v>
      </c>
      <c r="K28" s="146">
        <v>83180</v>
      </c>
      <c r="L28" s="120">
        <v>7.9207430529236662</v>
      </c>
    </row>
    <row r="29" spans="1:12" x14ac:dyDescent="0.2">
      <c r="A29" s="1">
        <v>24</v>
      </c>
      <c r="B29" s="2" t="s">
        <v>411</v>
      </c>
      <c r="C29" s="57">
        <v>451796</v>
      </c>
      <c r="D29" s="57">
        <v>7105674.9900000002</v>
      </c>
      <c r="E29" s="57">
        <v>9446124.3900000006</v>
      </c>
      <c r="F29" s="120">
        <v>20.907941615242279</v>
      </c>
      <c r="G29" s="57">
        <v>527493</v>
      </c>
      <c r="H29" s="57">
        <v>8198575.8200000003</v>
      </c>
      <c r="I29" s="57">
        <v>10966631.02</v>
      </c>
      <c r="J29" s="145">
        <v>20.790097726415325</v>
      </c>
      <c r="K29" s="146">
        <v>75697</v>
      </c>
      <c r="L29" s="120">
        <v>16.754685743123002</v>
      </c>
    </row>
    <row r="30" spans="1:12" x14ac:dyDescent="0.2">
      <c r="A30" s="1">
        <v>25</v>
      </c>
      <c r="B30" s="2" t="s">
        <v>412</v>
      </c>
      <c r="C30" s="57">
        <v>1141619</v>
      </c>
      <c r="D30" s="57">
        <v>5345923.3499999996</v>
      </c>
      <c r="E30" s="57">
        <v>10413264.050000001</v>
      </c>
      <c r="F30" s="120">
        <v>9.1214880358508399</v>
      </c>
      <c r="G30" s="57">
        <v>1215861</v>
      </c>
      <c r="H30" s="57">
        <v>5802073.0999999996</v>
      </c>
      <c r="I30" s="57">
        <v>11275329.9</v>
      </c>
      <c r="J30" s="145">
        <v>9.2735352972091381</v>
      </c>
      <c r="K30" s="146">
        <v>74242</v>
      </c>
      <c r="L30" s="120">
        <v>6.5032204264294835</v>
      </c>
    </row>
    <row r="31" spans="1:12" x14ac:dyDescent="0.2">
      <c r="A31" s="1">
        <v>26</v>
      </c>
      <c r="B31" s="2" t="s">
        <v>395</v>
      </c>
      <c r="C31" s="57">
        <v>1710547</v>
      </c>
      <c r="D31" s="57">
        <v>87495064.689999998</v>
      </c>
      <c r="E31" s="57">
        <v>116429457.19</v>
      </c>
      <c r="F31" s="120">
        <v>68.065628825165277</v>
      </c>
      <c r="G31" s="57">
        <v>1784712</v>
      </c>
      <c r="H31" s="57">
        <v>92119295.5</v>
      </c>
      <c r="I31" s="57">
        <v>122718580.40000001</v>
      </c>
      <c r="J31" s="145">
        <v>68.760999197629644</v>
      </c>
      <c r="K31" s="146">
        <v>74165</v>
      </c>
      <c r="L31" s="120">
        <v>4.3357475708062978</v>
      </c>
    </row>
    <row r="32" spans="1:12" x14ac:dyDescent="0.2">
      <c r="A32" s="1">
        <v>27</v>
      </c>
      <c r="B32" s="2" t="s">
        <v>413</v>
      </c>
      <c r="C32" s="57">
        <v>1864352</v>
      </c>
      <c r="D32" s="57">
        <v>16304512.890000001</v>
      </c>
      <c r="E32" s="57">
        <v>24472578.289999999</v>
      </c>
      <c r="F32" s="120">
        <v>13.126586765803882</v>
      </c>
      <c r="G32" s="57">
        <v>1934439</v>
      </c>
      <c r="H32" s="57">
        <v>15237318.16</v>
      </c>
      <c r="I32" s="57">
        <v>23741770.66</v>
      </c>
      <c r="J32" s="145">
        <v>12.273207198572816</v>
      </c>
      <c r="K32" s="146">
        <v>70087</v>
      </c>
      <c r="L32" s="120">
        <v>3.7593222739053571</v>
      </c>
    </row>
    <row r="33" spans="1:12" x14ac:dyDescent="0.2">
      <c r="A33" s="1">
        <v>28</v>
      </c>
      <c r="B33" s="2" t="s">
        <v>372</v>
      </c>
      <c r="C33" s="57">
        <v>106</v>
      </c>
      <c r="D33" s="57">
        <v>26276.63</v>
      </c>
      <c r="E33" s="57">
        <v>29063.63</v>
      </c>
      <c r="F33" s="120">
        <v>274.1851886792453</v>
      </c>
      <c r="G33" s="57">
        <v>67435</v>
      </c>
      <c r="H33" s="57">
        <v>18740502.469999999</v>
      </c>
      <c r="I33" s="57">
        <v>20220463.370000001</v>
      </c>
      <c r="J33" s="145">
        <v>299.85116586342406</v>
      </c>
      <c r="K33" s="146">
        <v>67329</v>
      </c>
      <c r="L33" s="120">
        <v>63517.92452830189</v>
      </c>
    </row>
    <row r="34" spans="1:12" x14ac:dyDescent="0.2">
      <c r="A34" s="1">
        <v>29</v>
      </c>
      <c r="B34" s="2" t="s">
        <v>414</v>
      </c>
      <c r="C34" s="57">
        <v>852878</v>
      </c>
      <c r="D34" s="57">
        <v>3725128.45</v>
      </c>
      <c r="E34" s="57">
        <v>7782230.1500000004</v>
      </c>
      <c r="F34" s="120">
        <v>9.1246698238200548</v>
      </c>
      <c r="G34" s="57">
        <v>917018</v>
      </c>
      <c r="H34" s="57">
        <v>3704782.5</v>
      </c>
      <c r="I34" s="57">
        <v>8090473.7000000002</v>
      </c>
      <c r="J34" s="145">
        <v>8.822589851017101</v>
      </c>
      <c r="K34" s="146">
        <v>64140</v>
      </c>
      <c r="L34" s="120">
        <v>7.520419098628409</v>
      </c>
    </row>
    <row r="35" spans="1:12" x14ac:dyDescent="0.2">
      <c r="A35" s="1">
        <v>30</v>
      </c>
      <c r="B35" s="2" t="s">
        <v>415</v>
      </c>
      <c r="C35" s="57">
        <v>1777574</v>
      </c>
      <c r="D35" s="57">
        <v>15336053.220000001</v>
      </c>
      <c r="E35" s="57">
        <v>24139625.52</v>
      </c>
      <c r="F35" s="120">
        <v>13.580095973500962</v>
      </c>
      <c r="G35" s="57">
        <v>1841541</v>
      </c>
      <c r="H35" s="57">
        <v>10322164.140000001</v>
      </c>
      <c r="I35" s="57">
        <v>19535401.440000001</v>
      </c>
      <c r="J35" s="145">
        <v>10.608181647869909</v>
      </c>
      <c r="K35" s="146">
        <v>63967</v>
      </c>
      <c r="L35" s="120">
        <v>3.5985562345083806</v>
      </c>
    </row>
    <row r="36" spans="1:12" x14ac:dyDescent="0.2">
      <c r="A36" s="1">
        <v>31</v>
      </c>
      <c r="B36" s="2" t="s">
        <v>384</v>
      </c>
      <c r="C36" s="57">
        <v>85839</v>
      </c>
      <c r="D36" s="57">
        <v>11091489.689999999</v>
      </c>
      <c r="E36" s="57">
        <v>12717289.689999999</v>
      </c>
      <c r="F36" s="120">
        <v>148.15281736739709</v>
      </c>
      <c r="G36" s="57">
        <v>145422</v>
      </c>
      <c r="H36" s="57">
        <v>18862952.870000001</v>
      </c>
      <c r="I36" s="57">
        <v>21594218.969999999</v>
      </c>
      <c r="J36" s="145">
        <v>148.49348083508684</v>
      </c>
      <c r="K36" s="146">
        <v>59583</v>
      </c>
      <c r="L36" s="120">
        <v>69.412504805507993</v>
      </c>
    </row>
    <row r="37" spans="1:12" x14ac:dyDescent="0.2">
      <c r="A37" s="1">
        <v>32</v>
      </c>
      <c r="B37" s="2" t="s">
        <v>416</v>
      </c>
      <c r="C37" s="57">
        <v>2745920</v>
      </c>
      <c r="D37" s="57">
        <v>11516255.92</v>
      </c>
      <c r="E37" s="57">
        <v>25282282.82</v>
      </c>
      <c r="F37" s="120">
        <v>9.2072175518587578</v>
      </c>
      <c r="G37" s="57">
        <v>2805318</v>
      </c>
      <c r="H37" s="57">
        <v>11137991.6</v>
      </c>
      <c r="I37" s="57">
        <v>25351104.100000001</v>
      </c>
      <c r="J37" s="145">
        <v>9.0368022805257731</v>
      </c>
      <c r="K37" s="146">
        <v>59398</v>
      </c>
      <c r="L37" s="120">
        <v>2.1631365808180867</v>
      </c>
    </row>
    <row r="38" spans="1:12" x14ac:dyDescent="0.2">
      <c r="A38" s="1">
        <v>33</v>
      </c>
      <c r="B38" s="2" t="s">
        <v>417</v>
      </c>
      <c r="C38" s="57">
        <v>1288119</v>
      </c>
      <c r="D38" s="57">
        <v>59577004</v>
      </c>
      <c r="E38" s="57">
        <v>67488346</v>
      </c>
      <c r="F38" s="120">
        <v>52.392943509101258</v>
      </c>
      <c r="G38" s="57">
        <v>1347461</v>
      </c>
      <c r="H38" s="57">
        <v>62536255.079999998</v>
      </c>
      <c r="I38" s="57">
        <v>70808417.879999995</v>
      </c>
      <c r="J38" s="145">
        <v>52.549511919083372</v>
      </c>
      <c r="K38" s="146">
        <v>59342</v>
      </c>
      <c r="L38" s="120">
        <v>4.6068725016865679</v>
      </c>
    </row>
    <row r="39" spans="1:12" x14ac:dyDescent="0.2">
      <c r="A39" s="1">
        <v>34</v>
      </c>
      <c r="B39" s="2" t="s">
        <v>418</v>
      </c>
      <c r="C39" s="57">
        <v>2921958</v>
      </c>
      <c r="D39" s="57">
        <v>30397538.129999999</v>
      </c>
      <c r="E39" s="57">
        <v>43232320.229999997</v>
      </c>
      <c r="F39" s="120">
        <v>14.79566791514457</v>
      </c>
      <c r="G39" s="57">
        <v>2980176</v>
      </c>
      <c r="H39" s="57">
        <v>30870324.07</v>
      </c>
      <c r="I39" s="57">
        <v>43983091.270000003</v>
      </c>
      <c r="J39" s="145">
        <v>14.758554954472489</v>
      </c>
      <c r="K39" s="146">
        <v>58218</v>
      </c>
      <c r="L39" s="120">
        <v>1.9924311027057884</v>
      </c>
    </row>
    <row r="40" spans="1:12" x14ac:dyDescent="0.2">
      <c r="A40" s="151">
        <v>35</v>
      </c>
      <c r="B40" s="156" t="s">
        <v>419</v>
      </c>
      <c r="C40" s="46">
        <v>160873</v>
      </c>
      <c r="D40" s="46">
        <v>721658.17</v>
      </c>
      <c r="E40" s="46">
        <v>1557118.77</v>
      </c>
      <c r="F40" s="152">
        <v>9.6791802850695898</v>
      </c>
      <c r="G40" s="154">
        <v>218448</v>
      </c>
      <c r="H40" s="46">
        <v>1099925.8500000001</v>
      </c>
      <c r="I40" s="46">
        <v>2241526.5499999998</v>
      </c>
      <c r="J40" s="153">
        <v>10.261144757562439</v>
      </c>
      <c r="K40" s="154">
        <v>57575</v>
      </c>
      <c r="L40" s="152">
        <v>35.78910071920086</v>
      </c>
    </row>
    <row r="41" spans="1:12" x14ac:dyDescent="0.2">
      <c r="A41" s="258" t="s">
        <v>92</v>
      </c>
      <c r="B41" s="4"/>
      <c r="C41" s="38"/>
      <c r="D41" s="38"/>
      <c r="E41" s="38"/>
      <c r="F41" s="4"/>
      <c r="G41" s="38"/>
      <c r="H41" s="38"/>
      <c r="I41" s="38"/>
      <c r="J41" s="4"/>
      <c r="K41" s="38"/>
      <c r="L41" s="155"/>
    </row>
    <row r="42" spans="1:12" x14ac:dyDescent="0.2">
      <c r="A42" s="258" t="s">
        <v>93</v>
      </c>
      <c r="C42"/>
      <c r="D42"/>
      <c r="E42"/>
      <c r="G42"/>
      <c r="H42"/>
      <c r="I42"/>
    </row>
    <row r="43" spans="1:12" x14ac:dyDescent="0.2">
      <c r="C43"/>
      <c r="D43"/>
      <c r="E43"/>
      <c r="G43"/>
      <c r="H43"/>
      <c r="I43"/>
    </row>
    <row r="44" spans="1:12" x14ac:dyDescent="0.2">
      <c r="C44"/>
      <c r="D44"/>
      <c r="E44"/>
      <c r="G44"/>
      <c r="H44"/>
      <c r="I44"/>
    </row>
    <row r="45" spans="1:12" x14ac:dyDescent="0.2">
      <c r="C45"/>
      <c r="D45"/>
      <c r="E45"/>
      <c r="G45"/>
      <c r="H45"/>
      <c r="I45"/>
    </row>
    <row r="46" spans="1:12" x14ac:dyDescent="0.2">
      <c r="C46"/>
      <c r="D46"/>
      <c r="E46"/>
      <c r="G46"/>
      <c r="H46"/>
      <c r="I46"/>
    </row>
    <row r="47" spans="1:12" x14ac:dyDescent="0.2">
      <c r="C47"/>
      <c r="D47"/>
      <c r="E47"/>
      <c r="G47"/>
      <c r="H47"/>
      <c r="I47"/>
    </row>
    <row r="48" spans="1:12" x14ac:dyDescent="0.2">
      <c r="C48"/>
      <c r="D48"/>
      <c r="E48"/>
      <c r="G48"/>
      <c r="H48"/>
      <c r="I48"/>
    </row>
    <row r="49" spans="3:9" x14ac:dyDescent="0.2">
      <c r="C49"/>
      <c r="D49"/>
      <c r="E49"/>
      <c r="G49"/>
      <c r="H49"/>
      <c r="I49"/>
    </row>
    <row r="50" spans="3:9" x14ac:dyDescent="0.2">
      <c r="C50"/>
      <c r="D50"/>
      <c r="E50"/>
      <c r="G50"/>
      <c r="H50"/>
      <c r="I50"/>
    </row>
    <row r="51" spans="3:9" x14ac:dyDescent="0.2">
      <c r="C51"/>
      <c r="D51"/>
      <c r="E51"/>
      <c r="G51"/>
      <c r="H51"/>
      <c r="I51"/>
    </row>
    <row r="52" spans="3:9" x14ac:dyDescent="0.2">
      <c r="C52"/>
      <c r="D52"/>
      <c r="E52"/>
      <c r="G52"/>
      <c r="H52"/>
      <c r="I52"/>
    </row>
    <row r="53" spans="3:9" x14ac:dyDescent="0.2">
      <c r="C53"/>
      <c r="D53"/>
      <c r="E53"/>
      <c r="G53"/>
      <c r="H53"/>
      <c r="I53"/>
    </row>
    <row r="54" spans="3:9" x14ac:dyDescent="0.2">
      <c r="C54"/>
      <c r="D54"/>
      <c r="E54"/>
      <c r="G54"/>
      <c r="H54"/>
      <c r="I54"/>
    </row>
    <row r="55" spans="3:9" x14ac:dyDescent="0.2">
      <c r="C55"/>
      <c r="D55"/>
      <c r="E55"/>
      <c r="G55"/>
      <c r="H55"/>
      <c r="I55"/>
    </row>
    <row r="56" spans="3:9" x14ac:dyDescent="0.2">
      <c r="C56"/>
      <c r="D56"/>
      <c r="E56"/>
      <c r="G56"/>
      <c r="H56"/>
      <c r="I56"/>
    </row>
    <row r="57" spans="3:9" x14ac:dyDescent="0.2">
      <c r="C57"/>
      <c r="D57"/>
      <c r="E57"/>
      <c r="G57"/>
      <c r="H57"/>
      <c r="I57"/>
    </row>
    <row r="58" spans="3:9" x14ac:dyDescent="0.2">
      <c r="C58"/>
      <c r="D58"/>
      <c r="E58"/>
      <c r="G58"/>
      <c r="H58"/>
      <c r="I58"/>
    </row>
    <row r="59" spans="3:9" x14ac:dyDescent="0.2">
      <c r="C59"/>
      <c r="D59"/>
      <c r="E59"/>
      <c r="G59"/>
      <c r="H59"/>
      <c r="I59"/>
    </row>
    <row r="60" spans="3:9" x14ac:dyDescent="0.2">
      <c r="C60"/>
      <c r="D60"/>
      <c r="E60"/>
      <c r="G60"/>
      <c r="H60"/>
      <c r="I60"/>
    </row>
    <row r="61" spans="3:9" x14ac:dyDescent="0.2">
      <c r="C61"/>
      <c r="D61"/>
      <c r="E61"/>
      <c r="G61"/>
      <c r="H61"/>
      <c r="I61"/>
    </row>
    <row r="62" spans="3:9" x14ac:dyDescent="0.2">
      <c r="C62"/>
      <c r="D62"/>
      <c r="E62"/>
      <c r="G62"/>
      <c r="H62"/>
      <c r="I62"/>
    </row>
    <row r="63" spans="3:9" x14ac:dyDescent="0.2">
      <c r="C63"/>
      <c r="D63"/>
      <c r="E63"/>
      <c r="G63"/>
      <c r="H63"/>
      <c r="I63"/>
    </row>
    <row r="64" spans="3:9" x14ac:dyDescent="0.2">
      <c r="C64"/>
      <c r="D64"/>
      <c r="E64"/>
      <c r="G64"/>
      <c r="H64"/>
      <c r="I64"/>
    </row>
    <row r="65" spans="3:9" x14ac:dyDescent="0.2">
      <c r="C65"/>
      <c r="D65"/>
      <c r="E65"/>
      <c r="G65"/>
      <c r="H65"/>
      <c r="I65"/>
    </row>
    <row r="66" spans="3:9" x14ac:dyDescent="0.2">
      <c r="C66"/>
      <c r="D66"/>
      <c r="E66"/>
      <c r="G66"/>
      <c r="H66"/>
      <c r="I66"/>
    </row>
    <row r="67" spans="3:9" x14ac:dyDescent="0.2">
      <c r="C67"/>
      <c r="D67"/>
      <c r="E67"/>
      <c r="G67"/>
      <c r="H67"/>
      <c r="I67"/>
    </row>
    <row r="68" spans="3:9" x14ac:dyDescent="0.2">
      <c r="C68"/>
      <c r="D68"/>
      <c r="E68"/>
      <c r="G68"/>
      <c r="H68"/>
      <c r="I68"/>
    </row>
    <row r="69" spans="3:9" x14ac:dyDescent="0.2">
      <c r="C69"/>
      <c r="D69"/>
      <c r="E69"/>
      <c r="G69"/>
      <c r="H69"/>
      <c r="I69"/>
    </row>
    <row r="70" spans="3:9" x14ac:dyDescent="0.2">
      <c r="C70"/>
      <c r="D70"/>
      <c r="E70"/>
      <c r="G70"/>
      <c r="H70"/>
      <c r="I70"/>
    </row>
    <row r="71" spans="3:9" x14ac:dyDescent="0.2">
      <c r="C71"/>
      <c r="D71"/>
      <c r="E71"/>
      <c r="G71"/>
      <c r="H71"/>
      <c r="I71"/>
    </row>
    <row r="72" spans="3:9" x14ac:dyDescent="0.2">
      <c r="C72"/>
      <c r="D72"/>
      <c r="E72"/>
      <c r="G72"/>
      <c r="H72"/>
      <c r="I72"/>
    </row>
    <row r="73" spans="3:9" x14ac:dyDescent="0.2">
      <c r="C73"/>
      <c r="D73"/>
      <c r="E73"/>
      <c r="G73"/>
      <c r="H73"/>
      <c r="I73"/>
    </row>
    <row r="74" spans="3:9" x14ac:dyDescent="0.2">
      <c r="C74"/>
      <c r="D74"/>
      <c r="E74"/>
      <c r="G74"/>
      <c r="H74"/>
      <c r="I74"/>
    </row>
    <row r="75" spans="3:9" x14ac:dyDescent="0.2">
      <c r="C75"/>
      <c r="D75"/>
      <c r="E75"/>
      <c r="G75"/>
      <c r="H75"/>
      <c r="I75"/>
    </row>
    <row r="76" spans="3:9" x14ac:dyDescent="0.2">
      <c r="C76"/>
      <c r="D76"/>
      <c r="E76"/>
      <c r="G76"/>
      <c r="H76"/>
      <c r="I76"/>
    </row>
    <row r="77" spans="3:9" x14ac:dyDescent="0.2">
      <c r="C77"/>
      <c r="D77"/>
      <c r="E77"/>
      <c r="G77"/>
      <c r="H77"/>
      <c r="I77"/>
    </row>
    <row r="78" spans="3:9" x14ac:dyDescent="0.2">
      <c r="C78"/>
      <c r="D78"/>
      <c r="E78"/>
      <c r="G78"/>
      <c r="H78"/>
      <c r="I78"/>
    </row>
    <row r="79" spans="3:9" x14ac:dyDescent="0.2">
      <c r="C79"/>
      <c r="D79"/>
      <c r="E79"/>
      <c r="G79"/>
      <c r="H79"/>
    </row>
    <row r="80" spans="3:9" x14ac:dyDescent="0.2">
      <c r="C80"/>
      <c r="D80"/>
      <c r="E80"/>
      <c r="G80"/>
      <c r="H80"/>
    </row>
    <row r="81" spans="3:8" x14ac:dyDescent="0.2">
      <c r="C81"/>
      <c r="D81"/>
      <c r="E81"/>
      <c r="G81"/>
      <c r="H81"/>
    </row>
    <row r="82" spans="3:8" x14ac:dyDescent="0.2">
      <c r="C82"/>
      <c r="D82"/>
      <c r="E82"/>
      <c r="G82"/>
      <c r="H82"/>
    </row>
    <row r="83" spans="3:8" x14ac:dyDescent="0.2">
      <c r="C83"/>
      <c r="D83"/>
      <c r="E83"/>
      <c r="G83"/>
      <c r="H83"/>
    </row>
    <row r="84" spans="3:8" x14ac:dyDescent="0.2">
      <c r="C84"/>
      <c r="D84"/>
      <c r="E84"/>
      <c r="G84"/>
      <c r="H84"/>
    </row>
    <row r="85" spans="3:8" x14ac:dyDescent="0.2">
      <c r="C85"/>
      <c r="D85"/>
      <c r="E85"/>
      <c r="G85"/>
      <c r="H85"/>
    </row>
    <row r="86" spans="3:8" x14ac:dyDescent="0.2">
      <c r="C86"/>
      <c r="D86"/>
      <c r="E86"/>
      <c r="G86"/>
      <c r="H86"/>
    </row>
    <row r="87" spans="3:8" x14ac:dyDescent="0.2">
      <c r="C87"/>
      <c r="D87"/>
      <c r="E87"/>
      <c r="G87"/>
      <c r="H87"/>
    </row>
    <row r="88" spans="3:8" x14ac:dyDescent="0.2">
      <c r="C88"/>
      <c r="D88"/>
      <c r="E88"/>
      <c r="G88"/>
      <c r="H88"/>
    </row>
    <row r="89" spans="3:8" x14ac:dyDescent="0.2">
      <c r="C89"/>
      <c r="D89"/>
      <c r="E89"/>
      <c r="G89"/>
      <c r="H89"/>
    </row>
    <row r="90" spans="3:8" x14ac:dyDescent="0.2">
      <c r="C90"/>
      <c r="D90"/>
      <c r="E90"/>
      <c r="G90"/>
      <c r="H90"/>
    </row>
    <row r="91" spans="3:8" x14ac:dyDescent="0.2">
      <c r="C91"/>
      <c r="D91"/>
      <c r="E91"/>
      <c r="G91"/>
      <c r="H91"/>
    </row>
    <row r="92" spans="3:8" x14ac:dyDescent="0.2">
      <c r="C92"/>
      <c r="D92"/>
      <c r="E92"/>
      <c r="G92"/>
      <c r="H92"/>
    </row>
    <row r="93" spans="3:8" x14ac:dyDescent="0.2">
      <c r="C93"/>
      <c r="D93"/>
      <c r="E93"/>
      <c r="G93"/>
      <c r="H93"/>
    </row>
    <row r="94" spans="3:8" x14ac:dyDescent="0.2">
      <c r="C94"/>
      <c r="D94"/>
      <c r="E94"/>
      <c r="G94"/>
      <c r="H94"/>
    </row>
    <row r="95" spans="3:8" x14ac:dyDescent="0.2">
      <c r="C95"/>
      <c r="D95"/>
      <c r="E95"/>
      <c r="G95"/>
      <c r="H95"/>
    </row>
    <row r="96" spans="3:8" x14ac:dyDescent="0.2">
      <c r="C96"/>
      <c r="D96"/>
      <c r="E96"/>
      <c r="G96"/>
      <c r="H96"/>
    </row>
    <row r="97" spans="3:8" x14ac:dyDescent="0.2">
      <c r="C97"/>
      <c r="D97"/>
      <c r="E97"/>
      <c r="G97"/>
      <c r="H97"/>
    </row>
    <row r="98" spans="3:8" x14ac:dyDescent="0.2">
      <c r="C98"/>
      <c r="D98"/>
      <c r="E98"/>
      <c r="G98"/>
      <c r="H98"/>
    </row>
    <row r="99" spans="3:8" x14ac:dyDescent="0.2">
      <c r="C99"/>
      <c r="D99"/>
      <c r="E99"/>
      <c r="G99"/>
      <c r="H99"/>
    </row>
    <row r="100" spans="3:8" x14ac:dyDescent="0.2">
      <c r="C100"/>
      <c r="D100"/>
      <c r="E100"/>
      <c r="G100"/>
      <c r="H100"/>
    </row>
    <row r="101" spans="3:8" x14ac:dyDescent="0.2">
      <c r="C101"/>
      <c r="D101"/>
      <c r="E101"/>
      <c r="G101"/>
      <c r="H101"/>
    </row>
    <row r="102" spans="3:8" x14ac:dyDescent="0.2">
      <c r="C102"/>
      <c r="D102"/>
      <c r="E102"/>
      <c r="G102"/>
      <c r="H102"/>
    </row>
    <row r="103" spans="3:8" x14ac:dyDescent="0.2">
      <c r="C103"/>
      <c r="D103"/>
      <c r="E103"/>
      <c r="G103"/>
      <c r="H103"/>
    </row>
    <row r="104" spans="3:8" x14ac:dyDescent="0.2">
      <c r="C104"/>
      <c r="D104"/>
      <c r="E104"/>
      <c r="G104"/>
      <c r="H104"/>
    </row>
    <row r="105" spans="3:8" x14ac:dyDescent="0.2">
      <c r="C105"/>
      <c r="D105"/>
      <c r="E105"/>
      <c r="G105"/>
      <c r="H105"/>
    </row>
    <row r="106" spans="3:8" x14ac:dyDescent="0.2">
      <c r="C106"/>
      <c r="D106"/>
      <c r="E106"/>
      <c r="G106"/>
      <c r="H106"/>
    </row>
    <row r="107" spans="3:8" x14ac:dyDescent="0.2">
      <c r="C107"/>
      <c r="D107"/>
      <c r="E107"/>
      <c r="G107"/>
      <c r="H107"/>
    </row>
    <row r="108" spans="3:8" x14ac:dyDescent="0.2">
      <c r="C108"/>
      <c r="D108"/>
      <c r="E108"/>
      <c r="G108"/>
      <c r="H108"/>
    </row>
    <row r="109" spans="3:8" x14ac:dyDescent="0.2">
      <c r="C109"/>
      <c r="D109"/>
      <c r="E109"/>
      <c r="G109"/>
      <c r="H109"/>
    </row>
    <row r="110" spans="3:8" x14ac:dyDescent="0.2">
      <c r="C110"/>
      <c r="D110"/>
      <c r="E110"/>
      <c r="G110"/>
      <c r="H110"/>
    </row>
    <row r="111" spans="3:8" x14ac:dyDescent="0.2">
      <c r="C111"/>
      <c r="D111"/>
      <c r="E111"/>
      <c r="G111"/>
      <c r="H111"/>
    </row>
    <row r="112" spans="3:8" x14ac:dyDescent="0.2">
      <c r="C112"/>
      <c r="D112"/>
      <c r="E112"/>
      <c r="G112"/>
      <c r="H112"/>
    </row>
    <row r="113" spans="3:8" x14ac:dyDescent="0.2">
      <c r="C113"/>
      <c r="D113"/>
      <c r="E113"/>
      <c r="G113"/>
      <c r="H113"/>
    </row>
    <row r="114" spans="3:8" x14ac:dyDescent="0.2">
      <c r="C114"/>
      <c r="D114"/>
      <c r="E114"/>
      <c r="G114"/>
      <c r="H114"/>
    </row>
    <row r="115" spans="3:8" x14ac:dyDescent="0.2">
      <c r="C115"/>
      <c r="D115"/>
      <c r="E115"/>
      <c r="G115"/>
      <c r="H115"/>
    </row>
    <row r="116" spans="3:8" x14ac:dyDescent="0.2">
      <c r="C116"/>
      <c r="D116"/>
      <c r="E116"/>
      <c r="G116"/>
      <c r="H116"/>
    </row>
    <row r="117" spans="3:8" x14ac:dyDescent="0.2">
      <c r="C117"/>
      <c r="D117"/>
      <c r="E117"/>
      <c r="G117"/>
      <c r="H117"/>
    </row>
    <row r="118" spans="3:8" x14ac:dyDescent="0.2">
      <c r="C118"/>
      <c r="D118"/>
      <c r="E118"/>
      <c r="G118"/>
      <c r="H118"/>
    </row>
    <row r="119" spans="3:8" x14ac:dyDescent="0.2">
      <c r="C119"/>
      <c r="D119"/>
      <c r="E119"/>
      <c r="G119"/>
      <c r="H119"/>
    </row>
    <row r="120" spans="3:8" x14ac:dyDescent="0.2">
      <c r="C120"/>
      <c r="D120"/>
      <c r="E120"/>
      <c r="G120"/>
      <c r="H120"/>
    </row>
    <row r="121" spans="3:8" x14ac:dyDescent="0.2">
      <c r="C121"/>
      <c r="D121"/>
      <c r="E121"/>
      <c r="G121"/>
      <c r="H121"/>
    </row>
    <row r="122" spans="3:8" x14ac:dyDescent="0.2">
      <c r="C122"/>
      <c r="D122"/>
      <c r="E122"/>
      <c r="G122"/>
      <c r="H122"/>
    </row>
    <row r="123" spans="3:8" x14ac:dyDescent="0.2">
      <c r="C123"/>
      <c r="D123"/>
      <c r="E123"/>
      <c r="G123"/>
      <c r="H123"/>
    </row>
    <row r="124" spans="3:8" x14ac:dyDescent="0.2">
      <c r="C124"/>
      <c r="D124"/>
      <c r="E124"/>
      <c r="G124"/>
      <c r="H124"/>
    </row>
    <row r="125" spans="3:8" x14ac:dyDescent="0.2">
      <c r="C125"/>
      <c r="D125"/>
      <c r="E125"/>
      <c r="G125"/>
      <c r="H125"/>
    </row>
    <row r="126" spans="3:8" x14ac:dyDescent="0.2">
      <c r="C126"/>
      <c r="D126"/>
      <c r="E126"/>
      <c r="G126"/>
      <c r="H126"/>
    </row>
    <row r="127" spans="3:8" x14ac:dyDescent="0.2">
      <c r="C127"/>
      <c r="D127"/>
      <c r="E127"/>
      <c r="G127"/>
      <c r="H127"/>
    </row>
    <row r="128" spans="3:8" x14ac:dyDescent="0.2">
      <c r="C128"/>
      <c r="D128"/>
      <c r="E128"/>
      <c r="G128"/>
      <c r="H128"/>
    </row>
    <row r="129" spans="3:8" x14ac:dyDescent="0.2">
      <c r="C129"/>
      <c r="D129"/>
      <c r="E129"/>
      <c r="G129"/>
      <c r="H129"/>
    </row>
    <row r="130" spans="3:8" x14ac:dyDescent="0.2">
      <c r="C130"/>
      <c r="D130"/>
      <c r="E130"/>
      <c r="G130"/>
      <c r="H130"/>
    </row>
    <row r="131" spans="3:8" x14ac:dyDescent="0.2">
      <c r="C131"/>
      <c r="D131"/>
      <c r="E131"/>
      <c r="G131"/>
      <c r="H131"/>
    </row>
    <row r="132" spans="3:8" x14ac:dyDescent="0.2">
      <c r="C132"/>
      <c r="D132"/>
      <c r="E132"/>
      <c r="G132"/>
      <c r="H132"/>
    </row>
    <row r="133" spans="3:8" x14ac:dyDescent="0.2">
      <c r="C133"/>
      <c r="D133"/>
      <c r="E133"/>
      <c r="G133"/>
      <c r="H133"/>
    </row>
    <row r="134" spans="3:8" x14ac:dyDescent="0.2">
      <c r="C134"/>
      <c r="D134"/>
      <c r="E134"/>
      <c r="G134"/>
      <c r="H134"/>
    </row>
    <row r="135" spans="3:8" x14ac:dyDescent="0.2">
      <c r="C135"/>
      <c r="D135"/>
      <c r="E135"/>
      <c r="G135"/>
      <c r="H135"/>
    </row>
    <row r="136" spans="3:8" x14ac:dyDescent="0.2">
      <c r="C136"/>
      <c r="D136"/>
      <c r="E136"/>
      <c r="G136"/>
      <c r="H136"/>
    </row>
    <row r="137" spans="3:8" x14ac:dyDescent="0.2">
      <c r="C137"/>
      <c r="D137"/>
      <c r="E137"/>
      <c r="G137"/>
      <c r="H137"/>
    </row>
    <row r="138" spans="3:8" x14ac:dyDescent="0.2">
      <c r="C138"/>
      <c r="D138"/>
      <c r="E138"/>
      <c r="G138"/>
      <c r="H138"/>
    </row>
    <row r="139" spans="3:8" x14ac:dyDescent="0.2">
      <c r="C139"/>
      <c r="D139"/>
      <c r="E139"/>
      <c r="G139"/>
      <c r="H139"/>
    </row>
    <row r="140" spans="3:8" x14ac:dyDescent="0.2">
      <c r="C140"/>
      <c r="D140"/>
      <c r="E140"/>
      <c r="G140"/>
      <c r="H140"/>
    </row>
    <row r="141" spans="3:8" x14ac:dyDescent="0.2">
      <c r="C141"/>
      <c r="D141"/>
      <c r="E141"/>
      <c r="G141"/>
      <c r="H141"/>
    </row>
    <row r="142" spans="3:8" x14ac:dyDescent="0.2">
      <c r="C142"/>
      <c r="D142"/>
      <c r="E142"/>
      <c r="G142"/>
      <c r="H142"/>
    </row>
    <row r="143" spans="3:8" x14ac:dyDescent="0.2">
      <c r="C143"/>
      <c r="D143"/>
      <c r="E143"/>
      <c r="G143"/>
      <c r="H143"/>
    </row>
    <row r="144" spans="3:8" x14ac:dyDescent="0.2">
      <c r="C144"/>
      <c r="D144"/>
      <c r="E144"/>
      <c r="G144"/>
      <c r="H144"/>
    </row>
    <row r="145" spans="3:8" x14ac:dyDescent="0.2">
      <c r="C145"/>
      <c r="D145"/>
      <c r="E145"/>
      <c r="G145"/>
      <c r="H145"/>
    </row>
    <row r="146" spans="3:8" x14ac:dyDescent="0.2">
      <c r="C146"/>
      <c r="D146"/>
      <c r="E146"/>
      <c r="G146"/>
      <c r="H146"/>
    </row>
    <row r="147" spans="3:8" x14ac:dyDescent="0.2">
      <c r="C147"/>
      <c r="D147"/>
      <c r="E147"/>
      <c r="G147"/>
      <c r="H147"/>
    </row>
    <row r="148" spans="3:8" x14ac:dyDescent="0.2">
      <c r="C148"/>
      <c r="D148"/>
      <c r="E148"/>
      <c r="G148"/>
      <c r="H148"/>
    </row>
    <row r="149" spans="3:8" x14ac:dyDescent="0.2">
      <c r="C149"/>
      <c r="D149"/>
      <c r="E149"/>
      <c r="G149"/>
      <c r="H149"/>
    </row>
    <row r="150" spans="3:8" x14ac:dyDescent="0.2">
      <c r="C150"/>
      <c r="D150"/>
      <c r="E150"/>
      <c r="G150"/>
      <c r="H150"/>
    </row>
    <row r="151" spans="3:8" x14ac:dyDescent="0.2">
      <c r="C151"/>
      <c r="D151"/>
      <c r="E151"/>
      <c r="G151"/>
      <c r="H151"/>
    </row>
    <row r="152" spans="3:8" x14ac:dyDescent="0.2">
      <c r="C152"/>
      <c r="D152"/>
      <c r="E152"/>
      <c r="G152"/>
      <c r="H152"/>
    </row>
    <row r="153" spans="3:8" x14ac:dyDescent="0.2">
      <c r="C153"/>
      <c r="D153"/>
      <c r="E153"/>
      <c r="G153"/>
      <c r="H153"/>
    </row>
    <row r="154" spans="3:8" x14ac:dyDescent="0.2">
      <c r="C154"/>
      <c r="D154"/>
      <c r="E154"/>
      <c r="G154"/>
      <c r="H154"/>
    </row>
    <row r="155" spans="3:8" x14ac:dyDescent="0.2">
      <c r="C155"/>
      <c r="D155"/>
      <c r="E155"/>
      <c r="G155"/>
      <c r="H155"/>
    </row>
    <row r="156" spans="3:8" x14ac:dyDescent="0.2">
      <c r="C156"/>
      <c r="D156"/>
      <c r="E156"/>
      <c r="G156"/>
      <c r="H156"/>
    </row>
    <row r="157" spans="3:8" x14ac:dyDescent="0.2">
      <c r="C157"/>
      <c r="D157"/>
      <c r="E157"/>
      <c r="G157"/>
      <c r="H157"/>
    </row>
    <row r="158" spans="3:8" x14ac:dyDescent="0.2">
      <c r="C158"/>
      <c r="D158"/>
      <c r="E158"/>
      <c r="G158"/>
      <c r="H158"/>
    </row>
    <row r="159" spans="3:8" x14ac:dyDescent="0.2">
      <c r="C159"/>
      <c r="D159"/>
      <c r="E159"/>
      <c r="G159"/>
      <c r="H159"/>
    </row>
    <row r="160" spans="3:8" x14ac:dyDescent="0.2">
      <c r="C160"/>
      <c r="D160"/>
      <c r="E160"/>
      <c r="G160"/>
      <c r="H160"/>
    </row>
    <row r="161" spans="3:8" x14ac:dyDescent="0.2">
      <c r="C161"/>
      <c r="D161"/>
      <c r="E161"/>
      <c r="G161"/>
      <c r="H161"/>
    </row>
    <row r="162" spans="3:8" x14ac:dyDescent="0.2">
      <c r="C162"/>
      <c r="D162"/>
      <c r="E162"/>
      <c r="G162"/>
      <c r="H162"/>
    </row>
    <row r="163" spans="3:8" x14ac:dyDescent="0.2">
      <c r="C163"/>
      <c r="D163"/>
      <c r="E163"/>
      <c r="G163"/>
      <c r="H163"/>
    </row>
    <row r="164" spans="3:8" x14ac:dyDescent="0.2">
      <c r="C164"/>
      <c r="D164"/>
      <c r="E164"/>
      <c r="G164"/>
      <c r="H164"/>
    </row>
    <row r="165" spans="3:8" x14ac:dyDescent="0.2">
      <c r="C165"/>
      <c r="D165"/>
      <c r="E165"/>
      <c r="G165"/>
      <c r="H165"/>
    </row>
    <row r="166" spans="3:8" x14ac:dyDescent="0.2">
      <c r="C166"/>
      <c r="D166"/>
      <c r="E166"/>
      <c r="G166"/>
      <c r="H166"/>
    </row>
    <row r="167" spans="3:8" x14ac:dyDescent="0.2">
      <c r="C167"/>
      <c r="D167"/>
      <c r="E167"/>
      <c r="G167"/>
      <c r="H167"/>
    </row>
    <row r="168" spans="3:8" x14ac:dyDescent="0.2">
      <c r="C168"/>
      <c r="D168"/>
      <c r="E168"/>
      <c r="G168"/>
      <c r="H168"/>
    </row>
    <row r="169" spans="3:8" x14ac:dyDescent="0.2">
      <c r="C169"/>
      <c r="D169"/>
      <c r="E169"/>
      <c r="G169"/>
      <c r="H169"/>
    </row>
    <row r="170" spans="3:8" x14ac:dyDescent="0.2">
      <c r="C170"/>
      <c r="D170"/>
      <c r="E170"/>
      <c r="G170"/>
      <c r="H170"/>
    </row>
    <row r="171" spans="3:8" x14ac:dyDescent="0.2">
      <c r="C171"/>
      <c r="D171"/>
      <c r="E171"/>
      <c r="G171"/>
      <c r="H171"/>
    </row>
    <row r="172" spans="3:8" x14ac:dyDescent="0.2">
      <c r="C172"/>
      <c r="D172"/>
      <c r="E172"/>
      <c r="G172"/>
      <c r="H172"/>
    </row>
    <row r="173" spans="3:8" x14ac:dyDescent="0.2">
      <c r="C173"/>
      <c r="D173"/>
      <c r="E173"/>
      <c r="G173"/>
      <c r="H173"/>
    </row>
    <row r="174" spans="3:8" x14ac:dyDescent="0.2">
      <c r="C174"/>
      <c r="D174"/>
      <c r="E174"/>
      <c r="G174"/>
      <c r="H174"/>
    </row>
    <row r="175" spans="3:8" x14ac:dyDescent="0.2">
      <c r="C175"/>
      <c r="D175"/>
      <c r="E175"/>
      <c r="G175"/>
      <c r="H175"/>
    </row>
    <row r="176" spans="3:8" x14ac:dyDescent="0.2">
      <c r="C176"/>
      <c r="D176"/>
      <c r="E176"/>
      <c r="G176"/>
      <c r="H176"/>
    </row>
    <row r="177" spans="3:8" x14ac:dyDescent="0.2">
      <c r="C177"/>
      <c r="D177"/>
      <c r="E177"/>
      <c r="G177"/>
      <c r="H177"/>
    </row>
    <row r="178" spans="3:8" x14ac:dyDescent="0.2">
      <c r="C178"/>
      <c r="D178"/>
      <c r="E178"/>
      <c r="G178"/>
      <c r="H178"/>
    </row>
    <row r="179" spans="3:8" x14ac:dyDescent="0.2">
      <c r="C179"/>
      <c r="D179"/>
      <c r="E179"/>
      <c r="G179"/>
      <c r="H179"/>
    </row>
    <row r="180" spans="3:8" x14ac:dyDescent="0.2">
      <c r="C180"/>
      <c r="D180"/>
      <c r="E180"/>
      <c r="G180"/>
      <c r="H180"/>
    </row>
    <row r="181" spans="3:8" x14ac:dyDescent="0.2">
      <c r="C181"/>
      <c r="D181"/>
      <c r="E181"/>
      <c r="G181"/>
      <c r="H181"/>
    </row>
    <row r="182" spans="3:8" x14ac:dyDescent="0.2">
      <c r="C182"/>
      <c r="D182"/>
      <c r="E182"/>
      <c r="G182"/>
      <c r="H182"/>
    </row>
    <row r="183" spans="3:8" x14ac:dyDescent="0.2">
      <c r="C183"/>
      <c r="D183"/>
      <c r="E183"/>
      <c r="G183"/>
      <c r="H183"/>
    </row>
    <row r="184" spans="3:8" x14ac:dyDescent="0.2">
      <c r="C184"/>
      <c r="D184"/>
      <c r="E184"/>
      <c r="G184"/>
      <c r="H184"/>
    </row>
    <row r="185" spans="3:8" x14ac:dyDescent="0.2">
      <c r="C185"/>
      <c r="D185"/>
      <c r="E185"/>
      <c r="G185"/>
      <c r="H185"/>
    </row>
    <row r="186" spans="3:8" x14ac:dyDescent="0.2">
      <c r="C186"/>
      <c r="D186"/>
      <c r="E186"/>
      <c r="G186"/>
      <c r="H186"/>
    </row>
    <row r="187" spans="3:8" x14ac:dyDescent="0.2">
      <c r="C187"/>
      <c r="D187"/>
      <c r="E187"/>
      <c r="G187"/>
      <c r="H187"/>
    </row>
    <row r="188" spans="3:8" x14ac:dyDescent="0.2">
      <c r="C188"/>
      <c r="D188"/>
      <c r="E188"/>
      <c r="G188"/>
      <c r="H188"/>
    </row>
    <row r="189" spans="3:8" x14ac:dyDescent="0.2">
      <c r="C189"/>
      <c r="D189"/>
      <c r="E189"/>
      <c r="G189"/>
      <c r="H189"/>
    </row>
    <row r="190" spans="3:8" x14ac:dyDescent="0.2">
      <c r="C190"/>
      <c r="D190"/>
      <c r="E190"/>
      <c r="G190"/>
      <c r="H190"/>
    </row>
    <row r="191" spans="3:8" x14ac:dyDescent="0.2">
      <c r="C191"/>
      <c r="D191"/>
      <c r="E191"/>
      <c r="G191"/>
      <c r="H191"/>
    </row>
    <row r="192" spans="3:8" x14ac:dyDescent="0.2">
      <c r="C192"/>
      <c r="D192"/>
      <c r="E192"/>
      <c r="G192"/>
      <c r="H192"/>
    </row>
    <row r="193" spans="3:8" x14ac:dyDescent="0.2">
      <c r="C193"/>
      <c r="D193"/>
      <c r="E193"/>
      <c r="G193"/>
      <c r="H193"/>
    </row>
    <row r="194" spans="3:8" x14ac:dyDescent="0.2">
      <c r="C194"/>
      <c r="D194"/>
      <c r="E194"/>
      <c r="G194"/>
      <c r="H194"/>
    </row>
    <row r="195" spans="3:8" x14ac:dyDescent="0.2">
      <c r="C195"/>
      <c r="D195"/>
      <c r="E195"/>
      <c r="G195"/>
      <c r="H195"/>
    </row>
    <row r="196" spans="3:8" x14ac:dyDescent="0.2">
      <c r="C196"/>
      <c r="D196"/>
      <c r="E196"/>
      <c r="G196"/>
      <c r="H196"/>
    </row>
    <row r="197" spans="3:8" x14ac:dyDescent="0.2">
      <c r="C197"/>
      <c r="D197"/>
      <c r="E197"/>
      <c r="G197"/>
      <c r="H197"/>
    </row>
    <row r="198" spans="3:8" x14ac:dyDescent="0.2">
      <c r="C198"/>
      <c r="D198"/>
      <c r="E198"/>
      <c r="G198"/>
      <c r="H198"/>
    </row>
    <row r="199" spans="3:8" x14ac:dyDescent="0.2">
      <c r="C199"/>
      <c r="D199"/>
      <c r="E199"/>
      <c r="G199"/>
      <c r="H199"/>
    </row>
    <row r="200" spans="3:8" x14ac:dyDescent="0.2">
      <c r="C200"/>
      <c r="D200"/>
      <c r="E200"/>
      <c r="G200"/>
      <c r="H200"/>
    </row>
    <row r="201" spans="3:8" x14ac:dyDescent="0.2">
      <c r="C201"/>
      <c r="D201"/>
      <c r="E201"/>
      <c r="G201"/>
      <c r="H201"/>
    </row>
    <row r="202" spans="3:8" x14ac:dyDescent="0.2">
      <c r="C202"/>
      <c r="D202"/>
      <c r="E202"/>
      <c r="G202"/>
      <c r="H202"/>
    </row>
    <row r="203" spans="3:8" x14ac:dyDescent="0.2">
      <c r="C203"/>
      <c r="D203"/>
      <c r="E203"/>
      <c r="G203"/>
      <c r="H203"/>
    </row>
    <row r="204" spans="3:8" x14ac:dyDescent="0.2">
      <c r="C204"/>
      <c r="D204"/>
      <c r="E204"/>
      <c r="G204"/>
      <c r="H204"/>
    </row>
    <row r="205" spans="3:8" x14ac:dyDescent="0.2">
      <c r="C205"/>
      <c r="D205"/>
      <c r="E205"/>
      <c r="G205"/>
      <c r="H205"/>
    </row>
    <row r="206" spans="3:8" x14ac:dyDescent="0.2">
      <c r="C206"/>
      <c r="D206"/>
      <c r="E206"/>
      <c r="G206"/>
      <c r="H206"/>
    </row>
    <row r="207" spans="3:8" x14ac:dyDescent="0.2">
      <c r="C207"/>
      <c r="D207"/>
      <c r="E207"/>
      <c r="G207"/>
      <c r="H207"/>
    </row>
    <row r="208" spans="3:8" x14ac:dyDescent="0.2">
      <c r="C208"/>
      <c r="D208"/>
      <c r="E208"/>
      <c r="G208"/>
      <c r="H208"/>
    </row>
    <row r="209" spans="3:8" x14ac:dyDescent="0.2">
      <c r="C209"/>
      <c r="D209"/>
      <c r="E209"/>
      <c r="G209"/>
      <c r="H209"/>
    </row>
    <row r="210" spans="3:8" x14ac:dyDescent="0.2">
      <c r="C210"/>
      <c r="D210"/>
      <c r="E210"/>
      <c r="G210"/>
      <c r="H210"/>
    </row>
    <row r="211" spans="3:8" x14ac:dyDescent="0.2">
      <c r="C211"/>
      <c r="D211"/>
      <c r="E211"/>
      <c r="G211"/>
      <c r="H211"/>
    </row>
    <row r="212" spans="3:8" x14ac:dyDescent="0.2">
      <c r="C212"/>
      <c r="D212"/>
      <c r="E212"/>
      <c r="G212"/>
      <c r="H212"/>
    </row>
    <row r="213" spans="3:8" x14ac:dyDescent="0.2">
      <c r="C213"/>
      <c r="D213"/>
      <c r="E213"/>
      <c r="G213"/>
      <c r="H213"/>
    </row>
    <row r="214" spans="3:8" x14ac:dyDescent="0.2">
      <c r="C214"/>
      <c r="D214"/>
      <c r="E214"/>
      <c r="G214"/>
      <c r="H214"/>
    </row>
    <row r="215" spans="3:8" x14ac:dyDescent="0.2">
      <c r="C215"/>
      <c r="D215"/>
      <c r="E215"/>
      <c r="G215"/>
      <c r="H215"/>
    </row>
    <row r="216" spans="3:8" x14ac:dyDescent="0.2">
      <c r="C216"/>
      <c r="D216"/>
      <c r="E216"/>
      <c r="G216"/>
      <c r="H216"/>
    </row>
    <row r="217" spans="3:8" x14ac:dyDescent="0.2">
      <c r="C217"/>
      <c r="D217"/>
      <c r="E217"/>
      <c r="G217"/>
      <c r="H217"/>
    </row>
    <row r="218" spans="3:8" x14ac:dyDescent="0.2">
      <c r="C218"/>
      <c r="D218"/>
      <c r="E218"/>
      <c r="G218"/>
      <c r="H218"/>
    </row>
    <row r="219" spans="3:8" x14ac:dyDescent="0.2">
      <c r="C219"/>
      <c r="D219"/>
      <c r="E219"/>
      <c r="G219"/>
      <c r="H219"/>
    </row>
    <row r="220" spans="3:8" x14ac:dyDescent="0.2">
      <c r="C220"/>
      <c r="D220"/>
      <c r="E220"/>
      <c r="G220"/>
      <c r="H220"/>
    </row>
    <row r="221" spans="3:8" x14ac:dyDescent="0.2">
      <c r="C221"/>
      <c r="D221"/>
      <c r="E221"/>
      <c r="G221"/>
      <c r="H221"/>
    </row>
    <row r="222" spans="3:8" x14ac:dyDescent="0.2">
      <c r="C222"/>
      <c r="D222"/>
      <c r="E222"/>
      <c r="G222"/>
      <c r="H222"/>
    </row>
    <row r="223" spans="3:8" x14ac:dyDescent="0.2">
      <c r="C223"/>
      <c r="D223"/>
      <c r="E223"/>
      <c r="G223"/>
      <c r="H223"/>
    </row>
    <row r="224" spans="3:8" x14ac:dyDescent="0.2">
      <c r="C224"/>
      <c r="D224"/>
      <c r="E224"/>
      <c r="G224"/>
      <c r="H224"/>
    </row>
    <row r="225" spans="3:8" x14ac:dyDescent="0.2">
      <c r="C225"/>
      <c r="D225"/>
      <c r="E225"/>
      <c r="G225"/>
      <c r="H225"/>
    </row>
    <row r="226" spans="3:8" x14ac:dyDescent="0.2">
      <c r="C226"/>
      <c r="D226"/>
      <c r="E226"/>
      <c r="G226"/>
      <c r="H226"/>
    </row>
    <row r="227" spans="3:8" x14ac:dyDescent="0.2">
      <c r="C227"/>
      <c r="D227"/>
      <c r="E227"/>
      <c r="G227"/>
      <c r="H227"/>
    </row>
    <row r="228" spans="3:8" x14ac:dyDescent="0.2">
      <c r="C228"/>
      <c r="D228"/>
      <c r="E228"/>
      <c r="G228"/>
      <c r="H228"/>
    </row>
    <row r="229" spans="3:8" x14ac:dyDescent="0.2">
      <c r="C229"/>
      <c r="D229"/>
      <c r="E229"/>
      <c r="G229"/>
      <c r="H229"/>
    </row>
    <row r="230" spans="3:8" x14ac:dyDescent="0.2">
      <c r="C230"/>
      <c r="D230"/>
      <c r="E230"/>
      <c r="G230"/>
      <c r="H230"/>
    </row>
    <row r="231" spans="3:8" x14ac:dyDescent="0.2">
      <c r="C231"/>
      <c r="D231"/>
      <c r="E231"/>
      <c r="G231"/>
      <c r="H231"/>
    </row>
    <row r="232" spans="3:8" x14ac:dyDescent="0.2">
      <c r="C232"/>
      <c r="D232"/>
      <c r="E232"/>
      <c r="G232"/>
      <c r="H232"/>
    </row>
    <row r="233" spans="3:8" x14ac:dyDescent="0.2">
      <c r="C233"/>
      <c r="D233"/>
      <c r="E233"/>
      <c r="G233"/>
      <c r="H233"/>
    </row>
    <row r="234" spans="3:8" x14ac:dyDescent="0.2">
      <c r="C234"/>
      <c r="D234"/>
      <c r="E234"/>
      <c r="G234"/>
      <c r="H234"/>
    </row>
    <row r="235" spans="3:8" x14ac:dyDescent="0.2">
      <c r="C235"/>
      <c r="D235"/>
      <c r="E235"/>
      <c r="G235"/>
      <c r="H235"/>
    </row>
    <row r="236" spans="3:8" x14ac:dyDescent="0.2">
      <c r="C236"/>
      <c r="D236"/>
      <c r="E236"/>
      <c r="G236"/>
      <c r="H236"/>
    </row>
    <row r="237" spans="3:8" x14ac:dyDescent="0.2">
      <c r="C237"/>
      <c r="D237"/>
      <c r="E237"/>
      <c r="G237"/>
      <c r="H237"/>
    </row>
    <row r="238" spans="3:8" x14ac:dyDescent="0.2">
      <c r="C238"/>
      <c r="D238"/>
      <c r="E238"/>
      <c r="G238"/>
      <c r="H238"/>
    </row>
    <row r="239" spans="3:8" x14ac:dyDescent="0.2">
      <c r="C239"/>
      <c r="D239"/>
      <c r="E239"/>
      <c r="G239"/>
      <c r="H239"/>
    </row>
    <row r="240" spans="3:8" x14ac:dyDescent="0.2">
      <c r="C240"/>
      <c r="D240"/>
      <c r="E240"/>
      <c r="G240"/>
      <c r="H240"/>
    </row>
    <row r="241" spans="3:8" x14ac:dyDescent="0.2">
      <c r="C241"/>
      <c r="D241"/>
      <c r="E241"/>
      <c r="G241"/>
      <c r="H241"/>
    </row>
    <row r="242" spans="3:8" x14ac:dyDescent="0.2">
      <c r="C242"/>
      <c r="D242"/>
      <c r="E242"/>
      <c r="G242"/>
      <c r="H242"/>
    </row>
    <row r="243" spans="3:8" x14ac:dyDescent="0.2">
      <c r="C243"/>
      <c r="D243"/>
      <c r="E243"/>
      <c r="G243"/>
      <c r="H243"/>
    </row>
    <row r="244" spans="3:8" x14ac:dyDescent="0.2">
      <c r="C244"/>
      <c r="D244"/>
      <c r="E244"/>
      <c r="G244"/>
      <c r="H244"/>
    </row>
    <row r="245" spans="3:8" x14ac:dyDescent="0.2">
      <c r="C245"/>
      <c r="D245"/>
      <c r="E245"/>
      <c r="G245"/>
      <c r="H245"/>
    </row>
    <row r="246" spans="3:8" x14ac:dyDescent="0.2">
      <c r="C246"/>
      <c r="D246"/>
      <c r="E246"/>
      <c r="G246"/>
      <c r="H246"/>
    </row>
    <row r="247" spans="3:8" x14ac:dyDescent="0.2">
      <c r="C247"/>
      <c r="D247"/>
      <c r="E247"/>
      <c r="G247"/>
      <c r="H247"/>
    </row>
    <row r="248" spans="3:8" x14ac:dyDescent="0.2">
      <c r="C248"/>
      <c r="D248"/>
      <c r="E248"/>
      <c r="G248"/>
      <c r="H248"/>
    </row>
    <row r="249" spans="3:8" x14ac:dyDescent="0.2">
      <c r="C249"/>
      <c r="D249"/>
      <c r="E249"/>
      <c r="G249"/>
      <c r="H249"/>
    </row>
    <row r="250" spans="3:8" x14ac:dyDescent="0.2">
      <c r="C250"/>
      <c r="D250"/>
      <c r="E250"/>
      <c r="G250"/>
      <c r="H250"/>
    </row>
    <row r="251" spans="3:8" x14ac:dyDescent="0.2">
      <c r="C251"/>
      <c r="D251"/>
      <c r="E251"/>
      <c r="G251"/>
      <c r="H251"/>
    </row>
    <row r="252" spans="3:8" x14ac:dyDescent="0.2">
      <c r="C252"/>
      <c r="D252"/>
      <c r="E252"/>
      <c r="G252"/>
      <c r="H252"/>
    </row>
    <row r="253" spans="3:8" x14ac:dyDescent="0.2">
      <c r="C253"/>
      <c r="D253"/>
      <c r="E253"/>
      <c r="G253"/>
      <c r="H253"/>
    </row>
    <row r="254" spans="3:8" x14ac:dyDescent="0.2">
      <c r="C254"/>
      <c r="D254"/>
      <c r="E254"/>
      <c r="G254"/>
      <c r="H254"/>
    </row>
    <row r="255" spans="3:8" x14ac:dyDescent="0.2">
      <c r="C255"/>
      <c r="D255"/>
      <c r="E255"/>
      <c r="G255"/>
      <c r="H255"/>
    </row>
    <row r="256" spans="3:8" x14ac:dyDescent="0.2">
      <c r="C256"/>
      <c r="D256"/>
      <c r="E256"/>
      <c r="G256"/>
      <c r="H256"/>
    </row>
    <row r="257" spans="3:8" x14ac:dyDescent="0.2">
      <c r="C257"/>
      <c r="D257"/>
      <c r="E257"/>
      <c r="G257"/>
      <c r="H257"/>
    </row>
    <row r="258" spans="3:8" x14ac:dyDescent="0.2">
      <c r="C258"/>
      <c r="D258"/>
      <c r="E258"/>
      <c r="G258"/>
      <c r="H258"/>
    </row>
    <row r="259" spans="3:8" x14ac:dyDescent="0.2">
      <c r="C259"/>
      <c r="D259"/>
      <c r="E259"/>
      <c r="G259"/>
      <c r="H259"/>
    </row>
    <row r="260" spans="3:8" x14ac:dyDescent="0.2">
      <c r="C260"/>
      <c r="D260"/>
      <c r="E260"/>
      <c r="G260"/>
      <c r="H260"/>
    </row>
    <row r="261" spans="3:8" x14ac:dyDescent="0.2">
      <c r="C261"/>
      <c r="D261"/>
      <c r="E261"/>
      <c r="G261"/>
      <c r="H261"/>
    </row>
    <row r="262" spans="3:8" x14ac:dyDescent="0.2">
      <c r="C262"/>
      <c r="D262"/>
      <c r="E262"/>
      <c r="G262"/>
      <c r="H262"/>
    </row>
    <row r="263" spans="3:8" x14ac:dyDescent="0.2">
      <c r="C263"/>
      <c r="D263"/>
      <c r="E263"/>
      <c r="G263"/>
      <c r="H263"/>
    </row>
    <row r="264" spans="3:8" x14ac:dyDescent="0.2">
      <c r="C264"/>
      <c r="D264"/>
      <c r="E264"/>
      <c r="G264"/>
      <c r="H264"/>
    </row>
    <row r="265" spans="3:8" x14ac:dyDescent="0.2">
      <c r="C265"/>
      <c r="D265"/>
      <c r="E265"/>
      <c r="G265"/>
      <c r="H265"/>
    </row>
    <row r="266" spans="3:8" x14ac:dyDescent="0.2">
      <c r="C266"/>
      <c r="D266"/>
      <c r="E266"/>
      <c r="G266"/>
      <c r="H266"/>
    </row>
    <row r="267" spans="3:8" x14ac:dyDescent="0.2">
      <c r="C267"/>
      <c r="D267"/>
      <c r="E267"/>
      <c r="G267"/>
      <c r="H267"/>
    </row>
    <row r="268" spans="3:8" x14ac:dyDescent="0.2">
      <c r="C268"/>
      <c r="D268"/>
      <c r="E268"/>
      <c r="G268"/>
      <c r="H268"/>
    </row>
    <row r="269" spans="3:8" x14ac:dyDescent="0.2">
      <c r="C269"/>
      <c r="D269"/>
      <c r="E269"/>
      <c r="G269"/>
      <c r="H269"/>
    </row>
    <row r="270" spans="3:8" x14ac:dyDescent="0.2">
      <c r="C270"/>
      <c r="D270"/>
      <c r="E270"/>
      <c r="G270"/>
      <c r="H270"/>
    </row>
    <row r="271" spans="3:8" x14ac:dyDescent="0.2">
      <c r="C271"/>
      <c r="D271"/>
      <c r="E271"/>
      <c r="G271"/>
      <c r="H271"/>
    </row>
    <row r="272" spans="3:8" x14ac:dyDescent="0.2">
      <c r="C272"/>
      <c r="D272"/>
      <c r="E272"/>
      <c r="G272"/>
      <c r="H272"/>
    </row>
    <row r="273" spans="3:8" x14ac:dyDescent="0.2">
      <c r="C273"/>
      <c r="D273"/>
      <c r="E273"/>
      <c r="G273"/>
      <c r="H273"/>
    </row>
    <row r="274" spans="3:8" x14ac:dyDescent="0.2">
      <c r="C274"/>
      <c r="D274"/>
      <c r="E274"/>
      <c r="G274"/>
      <c r="H274"/>
    </row>
    <row r="275" spans="3:8" x14ac:dyDescent="0.2">
      <c r="C275"/>
      <c r="D275"/>
      <c r="E275"/>
      <c r="G275"/>
      <c r="H275"/>
    </row>
    <row r="276" spans="3:8" x14ac:dyDescent="0.2">
      <c r="C276"/>
      <c r="D276"/>
      <c r="E276"/>
      <c r="G276"/>
      <c r="H276"/>
    </row>
    <row r="277" spans="3:8" x14ac:dyDescent="0.2">
      <c r="C277"/>
      <c r="D277"/>
      <c r="E277"/>
      <c r="G277"/>
      <c r="H277"/>
    </row>
    <row r="278" spans="3:8" x14ac:dyDescent="0.2">
      <c r="C278"/>
      <c r="D278"/>
      <c r="E278"/>
      <c r="G278"/>
      <c r="H278"/>
    </row>
    <row r="279" spans="3:8" x14ac:dyDescent="0.2">
      <c r="C279"/>
      <c r="D279"/>
      <c r="E279"/>
      <c r="G279"/>
      <c r="H279"/>
    </row>
    <row r="280" spans="3:8" x14ac:dyDescent="0.2">
      <c r="C280"/>
      <c r="D280"/>
      <c r="E280"/>
      <c r="G280"/>
      <c r="H280"/>
    </row>
    <row r="281" spans="3:8" x14ac:dyDescent="0.2">
      <c r="C281"/>
      <c r="D281"/>
      <c r="E281"/>
      <c r="G281"/>
      <c r="H281"/>
    </row>
    <row r="282" spans="3:8" x14ac:dyDescent="0.2">
      <c r="C282"/>
      <c r="D282"/>
      <c r="E282"/>
      <c r="G282"/>
      <c r="H282"/>
    </row>
    <row r="283" spans="3:8" x14ac:dyDescent="0.2">
      <c r="C283"/>
      <c r="D283"/>
      <c r="E283"/>
      <c r="G283"/>
      <c r="H283"/>
    </row>
    <row r="284" spans="3:8" x14ac:dyDescent="0.2">
      <c r="C284"/>
      <c r="D284"/>
      <c r="E284"/>
      <c r="G284"/>
      <c r="H284"/>
    </row>
    <row r="285" spans="3:8" x14ac:dyDescent="0.2">
      <c r="C285"/>
      <c r="D285"/>
      <c r="E285"/>
      <c r="G285"/>
      <c r="H285"/>
    </row>
    <row r="286" spans="3:8" x14ac:dyDescent="0.2">
      <c r="C286"/>
      <c r="D286"/>
      <c r="E286"/>
      <c r="G286"/>
      <c r="H286"/>
    </row>
    <row r="287" spans="3:8" x14ac:dyDescent="0.2">
      <c r="C287"/>
      <c r="D287"/>
      <c r="E287"/>
      <c r="G287"/>
      <c r="H287"/>
    </row>
    <row r="288" spans="3:8" x14ac:dyDescent="0.2">
      <c r="C288"/>
      <c r="D288"/>
      <c r="E288"/>
      <c r="G288"/>
      <c r="H288"/>
    </row>
    <row r="289" spans="3:8" x14ac:dyDescent="0.2">
      <c r="C289"/>
      <c r="D289"/>
      <c r="E289"/>
      <c r="G289"/>
      <c r="H289"/>
    </row>
    <row r="290" spans="3:8" x14ac:dyDescent="0.2">
      <c r="C290"/>
      <c r="D290"/>
      <c r="E290"/>
      <c r="G290"/>
      <c r="H290"/>
    </row>
    <row r="291" spans="3:8" x14ac:dyDescent="0.2">
      <c r="C291"/>
      <c r="D291"/>
      <c r="E291"/>
      <c r="G291"/>
      <c r="H291"/>
    </row>
    <row r="292" spans="3:8" x14ac:dyDescent="0.2">
      <c r="C292"/>
      <c r="D292"/>
      <c r="E292"/>
      <c r="G292"/>
      <c r="H292"/>
    </row>
    <row r="293" spans="3:8" x14ac:dyDescent="0.2">
      <c r="C293"/>
      <c r="D293"/>
      <c r="E293"/>
      <c r="G293"/>
      <c r="H293"/>
    </row>
    <row r="294" spans="3:8" x14ac:dyDescent="0.2">
      <c r="C294"/>
      <c r="D294"/>
      <c r="E294"/>
      <c r="G294"/>
      <c r="H294"/>
    </row>
    <row r="295" spans="3:8" x14ac:dyDescent="0.2">
      <c r="C295"/>
      <c r="D295"/>
      <c r="E295"/>
      <c r="G295"/>
      <c r="H295"/>
    </row>
    <row r="296" spans="3:8" x14ac:dyDescent="0.2">
      <c r="C296"/>
      <c r="D296"/>
      <c r="E296"/>
      <c r="G296"/>
      <c r="H296"/>
    </row>
    <row r="297" spans="3:8" x14ac:dyDescent="0.2">
      <c r="C297"/>
      <c r="D297"/>
      <c r="E297"/>
      <c r="G297"/>
      <c r="H297"/>
    </row>
    <row r="298" spans="3:8" x14ac:dyDescent="0.2">
      <c r="C298"/>
      <c r="D298"/>
      <c r="E298"/>
      <c r="G298"/>
      <c r="H298"/>
    </row>
    <row r="299" spans="3:8" x14ac:dyDescent="0.2">
      <c r="C299"/>
      <c r="D299"/>
      <c r="E299"/>
      <c r="G299"/>
      <c r="H299"/>
    </row>
    <row r="300" spans="3:8" x14ac:dyDescent="0.2">
      <c r="C300"/>
      <c r="D300"/>
      <c r="E300"/>
      <c r="G300"/>
      <c r="H300"/>
    </row>
    <row r="301" spans="3:8" x14ac:dyDescent="0.2">
      <c r="C301"/>
      <c r="D301"/>
      <c r="E301"/>
      <c r="G301"/>
      <c r="H301"/>
    </row>
    <row r="302" spans="3:8" x14ac:dyDescent="0.2">
      <c r="C302"/>
      <c r="D302"/>
      <c r="E302"/>
      <c r="G302"/>
      <c r="H302"/>
    </row>
    <row r="303" spans="3:8" x14ac:dyDescent="0.2">
      <c r="C303"/>
      <c r="D303"/>
      <c r="E303"/>
      <c r="G303"/>
      <c r="H303"/>
    </row>
    <row r="304" spans="3:8" x14ac:dyDescent="0.2">
      <c r="C304"/>
      <c r="D304"/>
      <c r="E304"/>
      <c r="G304"/>
      <c r="H304"/>
    </row>
    <row r="305" spans="3:8" x14ac:dyDescent="0.2">
      <c r="C305"/>
      <c r="D305"/>
      <c r="E305"/>
      <c r="G305"/>
      <c r="H305"/>
    </row>
    <row r="306" spans="3:8" x14ac:dyDescent="0.2">
      <c r="C306"/>
      <c r="D306"/>
      <c r="E306"/>
      <c r="G306"/>
      <c r="H306"/>
    </row>
    <row r="307" spans="3:8" x14ac:dyDescent="0.2">
      <c r="C307"/>
      <c r="D307"/>
      <c r="E307"/>
      <c r="G307"/>
      <c r="H307"/>
    </row>
    <row r="308" spans="3:8" x14ac:dyDescent="0.2">
      <c r="C308"/>
      <c r="D308"/>
      <c r="E308"/>
      <c r="G308"/>
      <c r="H308"/>
    </row>
    <row r="309" spans="3:8" x14ac:dyDescent="0.2">
      <c r="C309"/>
      <c r="D309"/>
      <c r="E309"/>
      <c r="G309"/>
      <c r="H309"/>
    </row>
    <row r="310" spans="3:8" x14ac:dyDescent="0.2">
      <c r="C310"/>
      <c r="D310"/>
      <c r="E310"/>
      <c r="G310"/>
      <c r="H310"/>
    </row>
    <row r="311" spans="3:8" x14ac:dyDescent="0.2">
      <c r="C311"/>
      <c r="D311"/>
      <c r="E311"/>
      <c r="G311"/>
      <c r="H311"/>
    </row>
    <row r="312" spans="3:8" x14ac:dyDescent="0.2">
      <c r="C312"/>
      <c r="D312"/>
      <c r="E312"/>
      <c r="G312"/>
      <c r="H312"/>
    </row>
    <row r="313" spans="3:8" x14ac:dyDescent="0.2">
      <c r="C313"/>
      <c r="D313"/>
      <c r="E313"/>
      <c r="G313"/>
      <c r="H313"/>
    </row>
    <row r="314" spans="3:8" x14ac:dyDescent="0.2">
      <c r="C314"/>
      <c r="D314"/>
      <c r="E314"/>
      <c r="G314"/>
      <c r="H314"/>
    </row>
    <row r="315" spans="3:8" x14ac:dyDescent="0.2">
      <c r="C315"/>
      <c r="D315"/>
      <c r="E315"/>
      <c r="G315"/>
      <c r="H315"/>
    </row>
    <row r="316" spans="3:8" x14ac:dyDescent="0.2">
      <c r="C316"/>
      <c r="D316"/>
      <c r="E316"/>
      <c r="G316"/>
      <c r="H316"/>
    </row>
    <row r="317" spans="3:8" x14ac:dyDescent="0.2">
      <c r="C317"/>
      <c r="D317"/>
      <c r="E317"/>
      <c r="G317"/>
      <c r="H317"/>
    </row>
    <row r="318" spans="3:8" x14ac:dyDescent="0.2">
      <c r="C318"/>
      <c r="D318"/>
      <c r="E318"/>
      <c r="G318"/>
      <c r="H318"/>
    </row>
    <row r="319" spans="3:8" x14ac:dyDescent="0.2">
      <c r="C319"/>
      <c r="D319"/>
      <c r="E319"/>
      <c r="G319"/>
      <c r="H319"/>
    </row>
    <row r="320" spans="3:8" x14ac:dyDescent="0.2">
      <c r="C320"/>
      <c r="D320"/>
      <c r="E320"/>
      <c r="G320"/>
      <c r="H320"/>
    </row>
    <row r="321" spans="3:8" x14ac:dyDescent="0.2">
      <c r="C321"/>
      <c r="D321"/>
      <c r="E321"/>
      <c r="G321"/>
      <c r="H321"/>
    </row>
    <row r="322" spans="3:8" x14ac:dyDescent="0.2">
      <c r="C322"/>
      <c r="D322"/>
      <c r="E322"/>
      <c r="G322"/>
      <c r="H322"/>
    </row>
    <row r="323" spans="3:8" x14ac:dyDescent="0.2">
      <c r="C323"/>
      <c r="D323"/>
      <c r="E323"/>
      <c r="G323"/>
      <c r="H323"/>
    </row>
    <row r="324" spans="3:8" x14ac:dyDescent="0.2">
      <c r="C324"/>
      <c r="D324"/>
      <c r="E324"/>
      <c r="G324"/>
      <c r="H324"/>
    </row>
    <row r="325" spans="3:8" x14ac:dyDescent="0.2">
      <c r="C325"/>
      <c r="D325"/>
      <c r="E325"/>
      <c r="G325"/>
      <c r="H325"/>
    </row>
    <row r="326" spans="3:8" x14ac:dyDescent="0.2">
      <c r="C326"/>
      <c r="D326"/>
      <c r="E326"/>
      <c r="G326"/>
      <c r="H326"/>
    </row>
    <row r="327" spans="3:8" x14ac:dyDescent="0.2">
      <c r="C327"/>
      <c r="D327"/>
      <c r="E327"/>
      <c r="G327"/>
      <c r="H327"/>
    </row>
    <row r="328" spans="3:8" x14ac:dyDescent="0.2">
      <c r="C328"/>
      <c r="D328"/>
      <c r="E328"/>
      <c r="G328"/>
      <c r="H328"/>
    </row>
    <row r="329" spans="3:8" x14ac:dyDescent="0.2">
      <c r="C329"/>
      <c r="D329"/>
      <c r="E329"/>
      <c r="G329"/>
      <c r="H329"/>
    </row>
    <row r="330" spans="3:8" x14ac:dyDescent="0.2">
      <c r="C330"/>
      <c r="D330"/>
      <c r="E330"/>
      <c r="G330"/>
      <c r="H330"/>
    </row>
    <row r="331" spans="3:8" x14ac:dyDescent="0.2">
      <c r="C331"/>
      <c r="D331"/>
      <c r="E331"/>
      <c r="G331"/>
      <c r="H331"/>
    </row>
    <row r="332" spans="3:8" x14ac:dyDescent="0.2">
      <c r="C332"/>
      <c r="D332"/>
      <c r="E332"/>
      <c r="G332"/>
      <c r="H332"/>
    </row>
    <row r="333" spans="3:8" x14ac:dyDescent="0.2">
      <c r="C333"/>
      <c r="D333"/>
      <c r="E333"/>
      <c r="G333"/>
      <c r="H333"/>
    </row>
    <row r="334" spans="3:8" x14ac:dyDescent="0.2">
      <c r="C334"/>
      <c r="D334"/>
      <c r="E334"/>
      <c r="G334"/>
      <c r="H334"/>
    </row>
    <row r="335" spans="3:8" x14ac:dyDescent="0.2">
      <c r="C335"/>
      <c r="D335"/>
      <c r="E335"/>
      <c r="G335"/>
      <c r="H335"/>
    </row>
    <row r="336" spans="3:8" x14ac:dyDescent="0.2">
      <c r="C336"/>
      <c r="D336"/>
      <c r="E336"/>
      <c r="G336"/>
      <c r="H336"/>
    </row>
    <row r="337" spans="3:8" x14ac:dyDescent="0.2">
      <c r="C337"/>
      <c r="D337"/>
      <c r="E337"/>
      <c r="G337"/>
      <c r="H337"/>
    </row>
    <row r="338" spans="3:8" x14ac:dyDescent="0.2">
      <c r="C338"/>
      <c r="D338"/>
      <c r="E338"/>
      <c r="G338"/>
      <c r="H338"/>
    </row>
    <row r="339" spans="3:8" x14ac:dyDescent="0.2">
      <c r="C339"/>
      <c r="D339"/>
      <c r="E339"/>
      <c r="G339"/>
      <c r="H339"/>
    </row>
    <row r="340" spans="3:8" x14ac:dyDescent="0.2">
      <c r="C340"/>
      <c r="D340"/>
      <c r="E340"/>
      <c r="G340"/>
      <c r="H340"/>
    </row>
    <row r="341" spans="3:8" x14ac:dyDescent="0.2">
      <c r="C341"/>
      <c r="D341"/>
      <c r="E341"/>
      <c r="G341"/>
      <c r="H341"/>
    </row>
    <row r="342" spans="3:8" x14ac:dyDescent="0.2">
      <c r="C342"/>
      <c r="D342"/>
      <c r="E342"/>
      <c r="G342"/>
      <c r="H342"/>
    </row>
    <row r="343" spans="3:8" x14ac:dyDescent="0.2">
      <c r="C343"/>
      <c r="D343"/>
      <c r="E343"/>
      <c r="G343"/>
      <c r="H343"/>
    </row>
    <row r="344" spans="3:8" x14ac:dyDescent="0.2">
      <c r="C344"/>
      <c r="D344"/>
      <c r="E344"/>
      <c r="G344"/>
      <c r="H344"/>
    </row>
    <row r="345" spans="3:8" x14ac:dyDescent="0.2">
      <c r="C345"/>
      <c r="D345"/>
      <c r="E345"/>
      <c r="G345"/>
      <c r="H345"/>
    </row>
    <row r="346" spans="3:8" x14ac:dyDescent="0.2">
      <c r="C346"/>
      <c r="D346"/>
      <c r="E346"/>
      <c r="G346"/>
      <c r="H346"/>
    </row>
    <row r="347" spans="3:8" x14ac:dyDescent="0.2">
      <c r="C347"/>
      <c r="D347"/>
      <c r="E347"/>
      <c r="G347"/>
      <c r="H347"/>
    </row>
    <row r="348" spans="3:8" x14ac:dyDescent="0.2">
      <c r="C348"/>
      <c r="D348"/>
      <c r="E348"/>
      <c r="G348"/>
      <c r="H348"/>
    </row>
    <row r="349" spans="3:8" x14ac:dyDescent="0.2">
      <c r="C349"/>
      <c r="D349"/>
      <c r="E349"/>
      <c r="G349"/>
      <c r="H349"/>
    </row>
    <row r="350" spans="3:8" x14ac:dyDescent="0.2">
      <c r="C350"/>
      <c r="D350"/>
      <c r="E350"/>
      <c r="G350"/>
      <c r="H350"/>
    </row>
    <row r="351" spans="3:8" x14ac:dyDescent="0.2">
      <c r="C351"/>
      <c r="D351"/>
      <c r="E351"/>
      <c r="G351"/>
      <c r="H351"/>
    </row>
    <row r="352" spans="3:8" x14ac:dyDescent="0.2">
      <c r="C352"/>
      <c r="D352"/>
      <c r="E352"/>
      <c r="G352"/>
      <c r="H352"/>
    </row>
    <row r="353" spans="3:8" x14ac:dyDescent="0.2">
      <c r="C353"/>
      <c r="D353"/>
      <c r="E353"/>
      <c r="G353"/>
      <c r="H353"/>
    </row>
    <row r="354" spans="3:8" x14ac:dyDescent="0.2">
      <c r="C354"/>
      <c r="D354"/>
      <c r="E354"/>
      <c r="G354"/>
      <c r="H354"/>
    </row>
    <row r="355" spans="3:8" x14ac:dyDescent="0.2">
      <c r="C355"/>
      <c r="D355"/>
      <c r="E355"/>
      <c r="G355"/>
      <c r="H355"/>
    </row>
    <row r="356" spans="3:8" x14ac:dyDescent="0.2">
      <c r="C356"/>
      <c r="D356"/>
      <c r="E356"/>
      <c r="G356"/>
      <c r="H356"/>
    </row>
    <row r="357" spans="3:8" x14ac:dyDescent="0.2">
      <c r="C357"/>
      <c r="D357"/>
      <c r="E357"/>
      <c r="G357"/>
      <c r="H357"/>
    </row>
    <row r="358" spans="3:8" x14ac:dyDescent="0.2">
      <c r="C358"/>
      <c r="D358"/>
      <c r="E358"/>
      <c r="G358"/>
      <c r="H358"/>
    </row>
    <row r="359" spans="3:8" x14ac:dyDescent="0.2">
      <c r="C359"/>
      <c r="D359"/>
      <c r="E359"/>
      <c r="G359"/>
      <c r="H359"/>
    </row>
    <row r="360" spans="3:8" x14ac:dyDescent="0.2">
      <c r="C360"/>
      <c r="D360"/>
      <c r="E360"/>
      <c r="G360"/>
      <c r="H360"/>
    </row>
    <row r="361" spans="3:8" x14ac:dyDescent="0.2">
      <c r="C361"/>
      <c r="D361"/>
      <c r="E361"/>
      <c r="G361"/>
      <c r="H361"/>
    </row>
    <row r="362" spans="3:8" x14ac:dyDescent="0.2">
      <c r="C362"/>
      <c r="D362"/>
      <c r="E362"/>
      <c r="G362"/>
      <c r="H362"/>
    </row>
    <row r="363" spans="3:8" x14ac:dyDescent="0.2">
      <c r="C363"/>
      <c r="D363"/>
      <c r="E363"/>
      <c r="G363"/>
      <c r="H363"/>
    </row>
    <row r="364" spans="3:8" x14ac:dyDescent="0.2">
      <c r="C364"/>
      <c r="D364"/>
      <c r="E364"/>
      <c r="G364"/>
      <c r="H364"/>
    </row>
    <row r="365" spans="3:8" x14ac:dyDescent="0.2">
      <c r="C365"/>
      <c r="D365"/>
      <c r="E365"/>
      <c r="G365"/>
      <c r="H365"/>
    </row>
    <row r="366" spans="3:8" x14ac:dyDescent="0.2">
      <c r="C366"/>
      <c r="D366"/>
      <c r="E366"/>
      <c r="G366"/>
      <c r="H366"/>
    </row>
    <row r="367" spans="3:8" x14ac:dyDescent="0.2">
      <c r="C367"/>
      <c r="D367"/>
      <c r="E367"/>
      <c r="G367"/>
      <c r="H367"/>
    </row>
    <row r="368" spans="3:8" x14ac:dyDescent="0.2">
      <c r="C368"/>
      <c r="D368"/>
      <c r="E368"/>
      <c r="G368"/>
      <c r="H368"/>
    </row>
    <row r="369" spans="3:8" x14ac:dyDescent="0.2">
      <c r="C369"/>
      <c r="D369"/>
      <c r="E369"/>
      <c r="G369"/>
      <c r="H369"/>
    </row>
    <row r="370" spans="3:8" x14ac:dyDescent="0.2">
      <c r="C370"/>
      <c r="D370"/>
      <c r="E370"/>
      <c r="G370"/>
      <c r="H370"/>
    </row>
    <row r="371" spans="3:8" x14ac:dyDescent="0.2">
      <c r="C371"/>
      <c r="D371"/>
      <c r="E371"/>
      <c r="G371"/>
      <c r="H371"/>
    </row>
    <row r="372" spans="3:8" x14ac:dyDescent="0.2">
      <c r="C372"/>
      <c r="D372"/>
      <c r="E372"/>
      <c r="G372"/>
      <c r="H372"/>
    </row>
    <row r="373" spans="3:8" x14ac:dyDescent="0.2">
      <c r="C373"/>
      <c r="D373"/>
      <c r="E373"/>
      <c r="G373"/>
      <c r="H373"/>
    </row>
    <row r="374" spans="3:8" x14ac:dyDescent="0.2">
      <c r="C374"/>
      <c r="D374"/>
      <c r="E374"/>
      <c r="G374"/>
      <c r="H374"/>
    </row>
    <row r="375" spans="3:8" x14ac:dyDescent="0.2">
      <c r="C375"/>
      <c r="D375"/>
      <c r="E375"/>
      <c r="G375"/>
      <c r="H375"/>
    </row>
    <row r="376" spans="3:8" x14ac:dyDescent="0.2">
      <c r="C376"/>
      <c r="D376"/>
      <c r="E376"/>
      <c r="G376"/>
      <c r="H376"/>
    </row>
    <row r="377" spans="3:8" x14ac:dyDescent="0.2">
      <c r="C377"/>
      <c r="D377"/>
      <c r="E377"/>
      <c r="G377"/>
      <c r="H377"/>
    </row>
    <row r="378" spans="3:8" x14ac:dyDescent="0.2">
      <c r="C378"/>
      <c r="D378"/>
      <c r="E378"/>
      <c r="G378"/>
      <c r="H378"/>
    </row>
    <row r="379" spans="3:8" x14ac:dyDescent="0.2">
      <c r="C379"/>
      <c r="D379"/>
      <c r="E379"/>
      <c r="G379"/>
      <c r="H379"/>
    </row>
    <row r="380" spans="3:8" x14ac:dyDescent="0.2">
      <c r="C380"/>
      <c r="D380"/>
      <c r="E380"/>
      <c r="G380"/>
      <c r="H380"/>
    </row>
    <row r="381" spans="3:8" x14ac:dyDescent="0.2">
      <c r="C381"/>
      <c r="D381"/>
      <c r="E381"/>
      <c r="G381"/>
      <c r="H381"/>
    </row>
    <row r="382" spans="3:8" x14ac:dyDescent="0.2">
      <c r="C382"/>
      <c r="D382"/>
      <c r="E382"/>
      <c r="G382"/>
      <c r="H382"/>
    </row>
    <row r="383" spans="3:8" x14ac:dyDescent="0.2">
      <c r="C383"/>
      <c r="D383"/>
      <c r="E383"/>
      <c r="G383"/>
      <c r="H383"/>
    </row>
    <row r="384" spans="3:8" x14ac:dyDescent="0.2">
      <c r="C384"/>
      <c r="D384"/>
      <c r="E384"/>
      <c r="G384"/>
      <c r="H384"/>
    </row>
    <row r="385" spans="3:8" x14ac:dyDescent="0.2">
      <c r="C385"/>
      <c r="D385"/>
      <c r="E385"/>
      <c r="G385"/>
      <c r="H385"/>
    </row>
    <row r="386" spans="3:8" x14ac:dyDescent="0.2">
      <c r="C386"/>
      <c r="D386"/>
      <c r="E386"/>
      <c r="G386"/>
      <c r="H386"/>
    </row>
    <row r="387" spans="3:8" x14ac:dyDescent="0.2">
      <c r="C387"/>
      <c r="D387"/>
      <c r="E387"/>
      <c r="G387"/>
      <c r="H387"/>
    </row>
    <row r="388" spans="3:8" x14ac:dyDescent="0.2">
      <c r="C388"/>
      <c r="D388"/>
      <c r="E388"/>
      <c r="G388"/>
      <c r="H388"/>
    </row>
    <row r="389" spans="3:8" x14ac:dyDescent="0.2">
      <c r="C389"/>
      <c r="D389"/>
      <c r="E389"/>
      <c r="G389"/>
      <c r="H389"/>
    </row>
    <row r="390" spans="3:8" x14ac:dyDescent="0.2">
      <c r="C390"/>
      <c r="D390"/>
      <c r="E390"/>
      <c r="G390"/>
      <c r="H390"/>
    </row>
    <row r="391" spans="3:8" x14ac:dyDescent="0.2">
      <c r="C391"/>
      <c r="D391"/>
      <c r="E391"/>
      <c r="G391"/>
      <c r="H391"/>
    </row>
    <row r="392" spans="3:8" x14ac:dyDescent="0.2">
      <c r="C392"/>
      <c r="D392"/>
      <c r="E392"/>
      <c r="G392"/>
      <c r="H392"/>
    </row>
    <row r="393" spans="3:8" x14ac:dyDescent="0.2">
      <c r="C393"/>
      <c r="D393"/>
      <c r="E393"/>
      <c r="G393"/>
      <c r="H393"/>
    </row>
    <row r="394" spans="3:8" x14ac:dyDescent="0.2">
      <c r="C394"/>
      <c r="D394"/>
      <c r="E394"/>
      <c r="G394"/>
      <c r="H394"/>
    </row>
    <row r="395" spans="3:8" x14ac:dyDescent="0.2">
      <c r="C395"/>
      <c r="D395"/>
      <c r="E395"/>
      <c r="G395"/>
      <c r="H395"/>
    </row>
    <row r="396" spans="3:8" x14ac:dyDescent="0.2">
      <c r="C396"/>
      <c r="D396"/>
      <c r="E396"/>
      <c r="G396"/>
      <c r="H396"/>
    </row>
    <row r="397" spans="3:8" x14ac:dyDescent="0.2">
      <c r="C397"/>
      <c r="D397"/>
      <c r="E397"/>
      <c r="G397"/>
      <c r="H397"/>
    </row>
    <row r="398" spans="3:8" x14ac:dyDescent="0.2">
      <c r="C398"/>
      <c r="D398"/>
      <c r="E398"/>
      <c r="G398"/>
      <c r="H398"/>
    </row>
    <row r="399" spans="3:8" x14ac:dyDescent="0.2">
      <c r="C399"/>
      <c r="D399"/>
      <c r="E399"/>
      <c r="G399"/>
      <c r="H399"/>
    </row>
    <row r="400" spans="3:8" x14ac:dyDescent="0.2">
      <c r="C400"/>
      <c r="D400"/>
      <c r="E400"/>
      <c r="G400"/>
      <c r="H400"/>
    </row>
    <row r="401" spans="3:8" x14ac:dyDescent="0.2">
      <c r="C401"/>
      <c r="D401"/>
      <c r="E401"/>
      <c r="G401"/>
      <c r="H401"/>
    </row>
    <row r="402" spans="3:8" x14ac:dyDescent="0.2">
      <c r="C402"/>
      <c r="D402"/>
      <c r="E402"/>
      <c r="G402"/>
      <c r="H402"/>
    </row>
    <row r="403" spans="3:8" x14ac:dyDescent="0.2">
      <c r="C403"/>
      <c r="D403"/>
      <c r="E403"/>
      <c r="G403"/>
      <c r="H403"/>
    </row>
    <row r="404" spans="3:8" x14ac:dyDescent="0.2">
      <c r="C404"/>
      <c r="D404"/>
      <c r="E404"/>
      <c r="G404"/>
      <c r="H404"/>
    </row>
    <row r="405" spans="3:8" x14ac:dyDescent="0.2">
      <c r="C405"/>
      <c r="D405"/>
      <c r="E405"/>
      <c r="G405"/>
      <c r="H405"/>
    </row>
    <row r="406" spans="3:8" x14ac:dyDescent="0.2">
      <c r="C406"/>
      <c r="D406"/>
      <c r="E406"/>
      <c r="G406"/>
      <c r="H406"/>
    </row>
    <row r="407" spans="3:8" x14ac:dyDescent="0.2">
      <c r="C407"/>
      <c r="D407"/>
      <c r="E407"/>
      <c r="G407"/>
      <c r="H407"/>
    </row>
    <row r="408" spans="3:8" x14ac:dyDescent="0.2">
      <c r="C408"/>
      <c r="D408"/>
      <c r="E408"/>
      <c r="G408"/>
      <c r="H408"/>
    </row>
    <row r="409" spans="3:8" x14ac:dyDescent="0.2">
      <c r="C409"/>
      <c r="D409"/>
      <c r="E409"/>
      <c r="G409"/>
      <c r="H409"/>
    </row>
    <row r="410" spans="3:8" x14ac:dyDescent="0.2">
      <c r="C410"/>
      <c r="D410"/>
      <c r="E410"/>
      <c r="G410"/>
      <c r="H410"/>
    </row>
    <row r="411" spans="3:8" x14ac:dyDescent="0.2">
      <c r="C411"/>
      <c r="D411"/>
      <c r="E411"/>
      <c r="G411"/>
      <c r="H411"/>
    </row>
    <row r="412" spans="3:8" x14ac:dyDescent="0.2">
      <c r="C412"/>
      <c r="D412"/>
      <c r="E412"/>
      <c r="G412"/>
      <c r="H412"/>
    </row>
    <row r="413" spans="3:8" x14ac:dyDescent="0.2">
      <c r="C413"/>
      <c r="D413"/>
      <c r="E413"/>
      <c r="G413"/>
      <c r="H413"/>
    </row>
    <row r="414" spans="3:8" x14ac:dyDescent="0.2">
      <c r="C414"/>
      <c r="D414"/>
      <c r="E414"/>
      <c r="G414"/>
      <c r="H414"/>
    </row>
    <row r="415" spans="3:8" x14ac:dyDescent="0.2">
      <c r="C415"/>
      <c r="D415"/>
      <c r="E415"/>
      <c r="G415"/>
      <c r="H415"/>
    </row>
    <row r="416" spans="3:8" x14ac:dyDescent="0.2">
      <c r="C416"/>
      <c r="D416"/>
      <c r="E416"/>
      <c r="G416"/>
      <c r="H416"/>
    </row>
    <row r="417" spans="3:8" x14ac:dyDescent="0.2">
      <c r="C417"/>
      <c r="D417"/>
      <c r="E417"/>
      <c r="G417"/>
      <c r="H417"/>
    </row>
    <row r="418" spans="3:8" x14ac:dyDescent="0.2">
      <c r="C418"/>
      <c r="D418"/>
      <c r="E418"/>
      <c r="G418"/>
      <c r="H418"/>
    </row>
    <row r="419" spans="3:8" x14ac:dyDescent="0.2">
      <c r="C419"/>
      <c r="D419"/>
      <c r="E419"/>
      <c r="G419"/>
      <c r="H419"/>
    </row>
    <row r="420" spans="3:8" x14ac:dyDescent="0.2">
      <c r="C420"/>
      <c r="D420"/>
      <c r="E420"/>
      <c r="G420"/>
      <c r="H420"/>
    </row>
    <row r="421" spans="3:8" x14ac:dyDescent="0.2">
      <c r="C421"/>
      <c r="D421"/>
      <c r="E421"/>
      <c r="G421"/>
      <c r="H421"/>
    </row>
    <row r="422" spans="3:8" x14ac:dyDescent="0.2">
      <c r="C422"/>
      <c r="D422"/>
      <c r="E422"/>
      <c r="G422"/>
      <c r="H422"/>
    </row>
    <row r="423" spans="3:8" x14ac:dyDescent="0.2">
      <c r="C423"/>
      <c r="D423"/>
      <c r="E423"/>
      <c r="G423"/>
      <c r="H423"/>
    </row>
    <row r="424" spans="3:8" x14ac:dyDescent="0.2">
      <c r="C424"/>
      <c r="D424"/>
      <c r="E424"/>
      <c r="G424"/>
      <c r="H424"/>
    </row>
    <row r="425" spans="3:8" x14ac:dyDescent="0.2">
      <c r="C425"/>
      <c r="D425"/>
      <c r="E425"/>
      <c r="G425"/>
      <c r="H425"/>
    </row>
    <row r="426" spans="3:8" x14ac:dyDescent="0.2">
      <c r="C426"/>
      <c r="D426"/>
      <c r="E426"/>
      <c r="G426"/>
      <c r="H426"/>
    </row>
    <row r="427" spans="3:8" x14ac:dyDescent="0.2">
      <c r="C427"/>
      <c r="D427"/>
      <c r="E427"/>
      <c r="G427"/>
      <c r="H427"/>
    </row>
    <row r="428" spans="3:8" x14ac:dyDescent="0.2">
      <c r="C428"/>
      <c r="D428"/>
      <c r="E428"/>
      <c r="G428"/>
      <c r="H428"/>
    </row>
    <row r="429" spans="3:8" x14ac:dyDescent="0.2">
      <c r="C429"/>
      <c r="D429"/>
      <c r="E429"/>
      <c r="G429"/>
      <c r="H429"/>
    </row>
    <row r="430" spans="3:8" x14ac:dyDescent="0.2">
      <c r="C430"/>
      <c r="D430"/>
      <c r="E430"/>
      <c r="G430"/>
      <c r="H430"/>
    </row>
    <row r="431" spans="3:8" x14ac:dyDescent="0.2">
      <c r="C431"/>
      <c r="D431"/>
      <c r="E431"/>
      <c r="G431"/>
      <c r="H431"/>
    </row>
    <row r="432" spans="3:8" x14ac:dyDescent="0.2">
      <c r="C432"/>
      <c r="D432"/>
      <c r="E432"/>
      <c r="G432"/>
      <c r="H432"/>
    </row>
    <row r="433" spans="3:8" x14ac:dyDescent="0.2">
      <c r="C433"/>
      <c r="D433"/>
      <c r="E433"/>
      <c r="G433"/>
      <c r="H433"/>
    </row>
    <row r="434" spans="3:8" x14ac:dyDescent="0.2">
      <c r="C434"/>
      <c r="D434"/>
      <c r="E434"/>
      <c r="G434"/>
      <c r="H434"/>
    </row>
    <row r="435" spans="3:8" x14ac:dyDescent="0.2">
      <c r="C435"/>
      <c r="D435"/>
      <c r="E435"/>
      <c r="G435"/>
      <c r="H435"/>
    </row>
    <row r="436" spans="3:8" x14ac:dyDescent="0.2">
      <c r="C436"/>
      <c r="D436"/>
      <c r="E436"/>
      <c r="G436"/>
      <c r="H436"/>
    </row>
    <row r="437" spans="3:8" x14ac:dyDescent="0.2">
      <c r="C437"/>
      <c r="D437"/>
      <c r="E437"/>
      <c r="G437"/>
      <c r="H437"/>
    </row>
    <row r="438" spans="3:8" x14ac:dyDescent="0.2">
      <c r="C438"/>
      <c r="D438"/>
      <c r="E438"/>
      <c r="G438"/>
      <c r="H438"/>
    </row>
    <row r="439" spans="3:8" x14ac:dyDescent="0.2">
      <c r="C439"/>
      <c r="D439"/>
      <c r="E439"/>
      <c r="G439"/>
      <c r="H439"/>
    </row>
    <row r="440" spans="3:8" x14ac:dyDescent="0.2">
      <c r="C440"/>
      <c r="D440"/>
      <c r="E440"/>
      <c r="G440"/>
      <c r="H440"/>
    </row>
    <row r="441" spans="3:8" x14ac:dyDescent="0.2">
      <c r="C441"/>
      <c r="D441"/>
      <c r="E441"/>
      <c r="G441"/>
      <c r="H441"/>
    </row>
    <row r="442" spans="3:8" x14ac:dyDescent="0.2">
      <c r="C442"/>
      <c r="D442"/>
      <c r="E442"/>
      <c r="G442"/>
      <c r="H442"/>
    </row>
    <row r="443" spans="3:8" x14ac:dyDescent="0.2">
      <c r="C443"/>
      <c r="D443"/>
      <c r="E443"/>
      <c r="G443"/>
      <c r="H443"/>
    </row>
    <row r="444" spans="3:8" x14ac:dyDescent="0.2">
      <c r="C444"/>
      <c r="D444"/>
      <c r="E444"/>
      <c r="G444"/>
      <c r="H444"/>
    </row>
    <row r="445" spans="3:8" x14ac:dyDescent="0.2">
      <c r="C445"/>
      <c r="D445"/>
      <c r="E445"/>
      <c r="G445"/>
      <c r="H445"/>
    </row>
    <row r="446" spans="3:8" x14ac:dyDescent="0.2">
      <c r="C446"/>
      <c r="D446"/>
      <c r="E446"/>
      <c r="G446"/>
      <c r="H446"/>
    </row>
    <row r="447" spans="3:8" x14ac:dyDescent="0.2">
      <c r="C447"/>
      <c r="D447"/>
      <c r="E447"/>
      <c r="G447"/>
      <c r="H447"/>
    </row>
    <row r="448" spans="3:8" x14ac:dyDescent="0.2">
      <c r="C448"/>
      <c r="D448"/>
      <c r="E448"/>
      <c r="G448"/>
      <c r="H448"/>
    </row>
    <row r="449" spans="3:8" x14ac:dyDescent="0.2">
      <c r="C449"/>
      <c r="D449"/>
      <c r="E449"/>
      <c r="G449"/>
      <c r="H449"/>
    </row>
    <row r="450" spans="3:8" x14ac:dyDescent="0.2">
      <c r="C450"/>
      <c r="D450"/>
      <c r="E450"/>
      <c r="G450"/>
      <c r="H450"/>
    </row>
    <row r="451" spans="3:8" x14ac:dyDescent="0.2">
      <c r="C451"/>
      <c r="D451"/>
      <c r="E451"/>
      <c r="G451"/>
      <c r="H451"/>
    </row>
    <row r="452" spans="3:8" x14ac:dyDescent="0.2">
      <c r="C452"/>
      <c r="D452"/>
      <c r="E452"/>
      <c r="G452"/>
      <c r="H452"/>
    </row>
    <row r="453" spans="3:8" x14ac:dyDescent="0.2">
      <c r="C453"/>
      <c r="D453"/>
      <c r="E453"/>
      <c r="G453"/>
      <c r="H453"/>
    </row>
    <row r="454" spans="3:8" x14ac:dyDescent="0.2">
      <c r="C454"/>
      <c r="D454"/>
      <c r="E454"/>
      <c r="G454"/>
      <c r="H454"/>
    </row>
    <row r="455" spans="3:8" x14ac:dyDescent="0.2">
      <c r="C455"/>
      <c r="D455"/>
      <c r="E455"/>
      <c r="G455"/>
      <c r="H455"/>
    </row>
    <row r="456" spans="3:8" x14ac:dyDescent="0.2">
      <c r="C456"/>
      <c r="D456"/>
      <c r="E456"/>
      <c r="G456"/>
      <c r="H456"/>
    </row>
    <row r="457" spans="3:8" x14ac:dyDescent="0.2">
      <c r="C457"/>
      <c r="D457"/>
      <c r="E457"/>
      <c r="G457"/>
      <c r="H457"/>
    </row>
    <row r="458" spans="3:8" x14ac:dyDescent="0.2">
      <c r="C458"/>
      <c r="D458"/>
      <c r="E458"/>
      <c r="G458"/>
      <c r="H458"/>
    </row>
    <row r="459" spans="3:8" x14ac:dyDescent="0.2">
      <c r="C459"/>
      <c r="D459"/>
      <c r="E459"/>
      <c r="G459"/>
      <c r="H459"/>
    </row>
    <row r="460" spans="3:8" x14ac:dyDescent="0.2">
      <c r="C460"/>
      <c r="D460"/>
      <c r="E460"/>
      <c r="G460"/>
      <c r="H460"/>
    </row>
    <row r="461" spans="3:8" x14ac:dyDescent="0.2">
      <c r="C461"/>
      <c r="D461"/>
      <c r="E461"/>
      <c r="G461"/>
      <c r="H461"/>
    </row>
    <row r="462" spans="3:8" x14ac:dyDescent="0.2">
      <c r="C462"/>
      <c r="D462"/>
      <c r="E462"/>
      <c r="G462"/>
      <c r="H462"/>
    </row>
    <row r="463" spans="3:8" x14ac:dyDescent="0.2">
      <c r="C463"/>
      <c r="D463"/>
      <c r="E463"/>
      <c r="G463"/>
      <c r="H463"/>
    </row>
    <row r="464" spans="3:8" x14ac:dyDescent="0.2">
      <c r="C464"/>
      <c r="D464"/>
      <c r="E464"/>
      <c r="G464"/>
      <c r="H464"/>
    </row>
    <row r="465" spans="3:8" x14ac:dyDescent="0.2">
      <c r="C465"/>
      <c r="D465"/>
      <c r="E465"/>
      <c r="G465"/>
      <c r="H465"/>
    </row>
    <row r="466" spans="3:8" x14ac:dyDescent="0.2">
      <c r="C466"/>
      <c r="D466"/>
      <c r="E466"/>
      <c r="G466"/>
      <c r="H466"/>
    </row>
    <row r="467" spans="3:8" x14ac:dyDescent="0.2">
      <c r="C467"/>
      <c r="D467"/>
      <c r="E467"/>
      <c r="G467"/>
      <c r="H467"/>
    </row>
    <row r="468" spans="3:8" x14ac:dyDescent="0.2">
      <c r="C468"/>
      <c r="D468"/>
      <c r="E468"/>
      <c r="G468"/>
      <c r="H468"/>
    </row>
    <row r="469" spans="3:8" x14ac:dyDescent="0.2">
      <c r="C469"/>
      <c r="D469"/>
      <c r="E469"/>
      <c r="G469"/>
      <c r="H469"/>
    </row>
    <row r="470" spans="3:8" x14ac:dyDescent="0.2">
      <c r="C470"/>
      <c r="D470"/>
      <c r="E470"/>
      <c r="G470"/>
      <c r="H470"/>
    </row>
    <row r="471" spans="3:8" x14ac:dyDescent="0.2">
      <c r="C471"/>
      <c r="D471"/>
      <c r="E471"/>
      <c r="G471"/>
      <c r="H471"/>
    </row>
    <row r="472" spans="3:8" x14ac:dyDescent="0.2">
      <c r="C472"/>
      <c r="D472"/>
      <c r="E472"/>
      <c r="G472"/>
      <c r="H472"/>
    </row>
    <row r="473" spans="3:8" x14ac:dyDescent="0.2">
      <c r="C473"/>
      <c r="D473"/>
      <c r="E473"/>
      <c r="G473"/>
      <c r="H473"/>
    </row>
    <row r="474" spans="3:8" x14ac:dyDescent="0.2">
      <c r="C474"/>
      <c r="D474"/>
      <c r="E474"/>
      <c r="G474"/>
      <c r="H474"/>
    </row>
    <row r="475" spans="3:8" x14ac:dyDescent="0.2">
      <c r="C475"/>
      <c r="D475"/>
      <c r="E475"/>
      <c r="G475"/>
      <c r="H475"/>
    </row>
    <row r="476" spans="3:8" x14ac:dyDescent="0.2">
      <c r="C476"/>
      <c r="D476"/>
      <c r="E476"/>
      <c r="G476"/>
      <c r="H476"/>
    </row>
    <row r="477" spans="3:8" x14ac:dyDescent="0.2">
      <c r="C477"/>
      <c r="D477"/>
      <c r="E477"/>
      <c r="G477"/>
      <c r="H477"/>
    </row>
    <row r="478" spans="3:8" x14ac:dyDescent="0.2">
      <c r="C478"/>
      <c r="D478"/>
      <c r="E478"/>
      <c r="G478"/>
      <c r="H478"/>
    </row>
    <row r="479" spans="3:8" x14ac:dyDescent="0.2">
      <c r="C479"/>
      <c r="D479"/>
      <c r="E479"/>
      <c r="G479"/>
      <c r="H479"/>
    </row>
    <row r="480" spans="3:8" x14ac:dyDescent="0.2">
      <c r="C480"/>
      <c r="D480"/>
      <c r="E480"/>
      <c r="G480"/>
      <c r="H480"/>
    </row>
    <row r="481" spans="3:8" x14ac:dyDescent="0.2">
      <c r="C481"/>
      <c r="D481"/>
      <c r="E481"/>
      <c r="G481"/>
      <c r="H481"/>
    </row>
    <row r="482" spans="3:8" x14ac:dyDescent="0.2">
      <c r="C482"/>
      <c r="D482"/>
      <c r="E482"/>
      <c r="G482"/>
      <c r="H482"/>
    </row>
    <row r="483" spans="3:8" x14ac:dyDescent="0.2">
      <c r="C483"/>
      <c r="D483"/>
      <c r="E483"/>
      <c r="G483"/>
      <c r="H483"/>
    </row>
    <row r="484" spans="3:8" x14ac:dyDescent="0.2">
      <c r="C484"/>
      <c r="D484"/>
      <c r="E484"/>
      <c r="G484"/>
      <c r="H484"/>
    </row>
    <row r="485" spans="3:8" x14ac:dyDescent="0.2">
      <c r="C485"/>
      <c r="D485"/>
      <c r="E485"/>
      <c r="G485"/>
      <c r="H485"/>
    </row>
    <row r="486" spans="3:8" x14ac:dyDescent="0.2">
      <c r="C486"/>
      <c r="D486"/>
      <c r="E486"/>
      <c r="G486"/>
      <c r="H486"/>
    </row>
    <row r="487" spans="3:8" x14ac:dyDescent="0.2">
      <c r="C487"/>
      <c r="D487"/>
      <c r="E487"/>
      <c r="G487"/>
      <c r="H487"/>
    </row>
    <row r="488" spans="3:8" x14ac:dyDescent="0.2">
      <c r="C488"/>
      <c r="D488"/>
      <c r="E488"/>
      <c r="G488"/>
      <c r="H488"/>
    </row>
    <row r="489" spans="3:8" x14ac:dyDescent="0.2">
      <c r="C489"/>
      <c r="D489"/>
      <c r="E489"/>
      <c r="G489"/>
      <c r="H489"/>
    </row>
    <row r="490" spans="3:8" x14ac:dyDescent="0.2">
      <c r="C490"/>
      <c r="D490"/>
      <c r="E490"/>
      <c r="G490"/>
      <c r="H490"/>
    </row>
    <row r="491" spans="3:8" x14ac:dyDescent="0.2">
      <c r="C491"/>
      <c r="D491"/>
      <c r="E491"/>
      <c r="G491"/>
      <c r="H491"/>
    </row>
    <row r="492" spans="3:8" x14ac:dyDescent="0.2">
      <c r="C492"/>
      <c r="D492"/>
      <c r="E492"/>
      <c r="G492"/>
      <c r="H492"/>
    </row>
    <row r="493" spans="3:8" x14ac:dyDescent="0.2">
      <c r="C493"/>
      <c r="D493"/>
      <c r="E493"/>
      <c r="G493"/>
      <c r="H493"/>
    </row>
    <row r="494" spans="3:8" x14ac:dyDescent="0.2">
      <c r="C494"/>
      <c r="D494"/>
      <c r="E494"/>
      <c r="G494"/>
      <c r="H494"/>
    </row>
    <row r="495" spans="3:8" x14ac:dyDescent="0.2">
      <c r="C495"/>
      <c r="D495"/>
      <c r="E495"/>
      <c r="G495"/>
      <c r="H495"/>
    </row>
    <row r="496" spans="3:8" x14ac:dyDescent="0.2">
      <c r="C496"/>
      <c r="D496"/>
      <c r="E496"/>
      <c r="G496"/>
      <c r="H496"/>
    </row>
    <row r="497" spans="3:8" x14ac:dyDescent="0.2">
      <c r="C497"/>
      <c r="D497"/>
      <c r="E497"/>
      <c r="G497"/>
      <c r="H497"/>
    </row>
    <row r="498" spans="3:8" x14ac:dyDescent="0.2">
      <c r="C498"/>
      <c r="D498"/>
      <c r="E498"/>
      <c r="G498"/>
      <c r="H498"/>
    </row>
    <row r="499" spans="3:8" x14ac:dyDescent="0.2">
      <c r="C499"/>
      <c r="D499"/>
      <c r="E499"/>
      <c r="G499"/>
      <c r="H499"/>
    </row>
    <row r="500" spans="3:8" x14ac:dyDescent="0.2">
      <c r="C500"/>
      <c r="D500"/>
      <c r="E500"/>
      <c r="G500"/>
      <c r="H500"/>
    </row>
    <row r="501" spans="3:8" x14ac:dyDescent="0.2">
      <c r="C501"/>
      <c r="D501"/>
      <c r="E501"/>
      <c r="G501"/>
      <c r="H501"/>
    </row>
    <row r="502" spans="3:8" x14ac:dyDescent="0.2">
      <c r="C502"/>
      <c r="D502"/>
      <c r="E502"/>
      <c r="G502"/>
      <c r="H502"/>
    </row>
    <row r="503" spans="3:8" x14ac:dyDescent="0.2">
      <c r="C503"/>
      <c r="D503"/>
      <c r="E503"/>
      <c r="G503"/>
      <c r="H503"/>
    </row>
    <row r="504" spans="3:8" x14ac:dyDescent="0.2">
      <c r="C504"/>
      <c r="D504"/>
      <c r="E504"/>
      <c r="G504"/>
      <c r="H504"/>
    </row>
    <row r="505" spans="3:8" x14ac:dyDescent="0.2">
      <c r="C505"/>
      <c r="D505"/>
      <c r="E505"/>
      <c r="G505"/>
      <c r="H505"/>
    </row>
    <row r="506" spans="3:8" x14ac:dyDescent="0.2">
      <c r="C506"/>
      <c r="D506"/>
      <c r="E506"/>
      <c r="G506"/>
      <c r="H506"/>
    </row>
    <row r="507" spans="3:8" x14ac:dyDescent="0.2">
      <c r="C507"/>
      <c r="D507"/>
      <c r="E507"/>
      <c r="G507"/>
      <c r="H507"/>
    </row>
    <row r="508" spans="3:8" x14ac:dyDescent="0.2">
      <c r="C508"/>
      <c r="D508"/>
      <c r="E508"/>
      <c r="G508"/>
      <c r="H508"/>
    </row>
    <row r="509" spans="3:8" x14ac:dyDescent="0.2">
      <c r="C509"/>
      <c r="D509"/>
      <c r="E509"/>
      <c r="G509"/>
      <c r="H509"/>
    </row>
    <row r="510" spans="3:8" x14ac:dyDescent="0.2">
      <c r="C510"/>
      <c r="D510"/>
      <c r="E510"/>
      <c r="G510"/>
      <c r="H510"/>
    </row>
    <row r="511" spans="3:8" x14ac:dyDescent="0.2">
      <c r="C511"/>
      <c r="D511"/>
      <c r="E511"/>
      <c r="G511"/>
      <c r="H511"/>
    </row>
    <row r="512" spans="3:8" x14ac:dyDescent="0.2">
      <c r="C512"/>
      <c r="D512"/>
      <c r="E512"/>
      <c r="G512"/>
      <c r="H512"/>
    </row>
    <row r="513" spans="3:8" x14ac:dyDescent="0.2">
      <c r="C513"/>
      <c r="D513"/>
      <c r="E513"/>
      <c r="G513"/>
      <c r="H513"/>
    </row>
    <row r="514" spans="3:8" x14ac:dyDescent="0.2">
      <c r="C514"/>
      <c r="D514"/>
      <c r="E514"/>
      <c r="G514"/>
      <c r="H514"/>
    </row>
    <row r="515" spans="3:8" x14ac:dyDescent="0.2">
      <c r="C515"/>
      <c r="D515"/>
      <c r="E515"/>
      <c r="G515"/>
      <c r="H515"/>
    </row>
    <row r="516" spans="3:8" x14ac:dyDescent="0.2">
      <c r="C516"/>
      <c r="D516"/>
      <c r="E516"/>
      <c r="G516"/>
      <c r="H516"/>
    </row>
    <row r="517" spans="3:8" x14ac:dyDescent="0.2">
      <c r="C517"/>
      <c r="D517"/>
      <c r="E517"/>
      <c r="G517"/>
      <c r="H517"/>
    </row>
    <row r="518" spans="3:8" x14ac:dyDescent="0.2">
      <c r="C518"/>
      <c r="D518"/>
      <c r="E518"/>
      <c r="G518"/>
      <c r="H518"/>
    </row>
    <row r="519" spans="3:8" x14ac:dyDescent="0.2">
      <c r="C519"/>
      <c r="D519"/>
      <c r="E519"/>
      <c r="G519"/>
      <c r="H519"/>
    </row>
    <row r="520" spans="3:8" x14ac:dyDescent="0.2">
      <c r="C520"/>
      <c r="D520"/>
      <c r="E520"/>
      <c r="G520"/>
      <c r="H520"/>
    </row>
    <row r="521" spans="3:8" x14ac:dyDescent="0.2">
      <c r="C521"/>
      <c r="D521"/>
      <c r="E521"/>
      <c r="G521"/>
      <c r="H521"/>
    </row>
    <row r="522" spans="3:8" x14ac:dyDescent="0.2">
      <c r="C522"/>
      <c r="D522"/>
      <c r="E522"/>
      <c r="G522"/>
      <c r="H522"/>
    </row>
    <row r="523" spans="3:8" x14ac:dyDescent="0.2">
      <c r="C523"/>
      <c r="D523"/>
      <c r="E523"/>
      <c r="G523"/>
      <c r="H523"/>
    </row>
    <row r="524" spans="3:8" x14ac:dyDescent="0.2">
      <c r="C524"/>
      <c r="D524"/>
      <c r="E524"/>
      <c r="G524"/>
      <c r="H524"/>
    </row>
    <row r="525" spans="3:8" x14ac:dyDescent="0.2">
      <c r="C525"/>
      <c r="D525"/>
      <c r="E525"/>
      <c r="G525"/>
      <c r="H525"/>
    </row>
    <row r="526" spans="3:8" x14ac:dyDescent="0.2">
      <c r="C526"/>
      <c r="D526"/>
      <c r="E526"/>
      <c r="G526"/>
      <c r="H526"/>
    </row>
    <row r="527" spans="3:8" x14ac:dyDescent="0.2">
      <c r="C527"/>
      <c r="D527"/>
      <c r="E527"/>
      <c r="G527"/>
      <c r="H527"/>
    </row>
    <row r="528" spans="3:8" x14ac:dyDescent="0.2">
      <c r="C528"/>
      <c r="D528"/>
      <c r="E528"/>
      <c r="G528"/>
      <c r="H528"/>
    </row>
    <row r="529" spans="3:8" x14ac:dyDescent="0.2">
      <c r="C529"/>
      <c r="D529"/>
      <c r="E529"/>
      <c r="G529"/>
      <c r="H529"/>
    </row>
    <row r="530" spans="3:8" x14ac:dyDescent="0.2">
      <c r="C530"/>
      <c r="D530"/>
      <c r="E530"/>
      <c r="G530"/>
      <c r="H530"/>
    </row>
    <row r="531" spans="3:8" x14ac:dyDescent="0.2">
      <c r="C531"/>
      <c r="D531"/>
      <c r="E531"/>
      <c r="G531"/>
      <c r="H531"/>
    </row>
    <row r="532" spans="3:8" x14ac:dyDescent="0.2">
      <c r="C532"/>
      <c r="D532"/>
      <c r="E532"/>
      <c r="G532"/>
      <c r="H532"/>
    </row>
    <row r="533" spans="3:8" x14ac:dyDescent="0.2">
      <c r="C533"/>
      <c r="D533"/>
      <c r="E533"/>
      <c r="G533"/>
      <c r="H533"/>
    </row>
    <row r="534" spans="3:8" x14ac:dyDescent="0.2">
      <c r="C534"/>
      <c r="D534"/>
      <c r="E534"/>
      <c r="G534"/>
      <c r="H534"/>
    </row>
    <row r="535" spans="3:8" x14ac:dyDescent="0.2">
      <c r="C535"/>
      <c r="D535"/>
      <c r="E535"/>
      <c r="G535"/>
      <c r="H535"/>
    </row>
    <row r="536" spans="3:8" x14ac:dyDescent="0.2">
      <c r="C536"/>
      <c r="D536"/>
      <c r="E536"/>
      <c r="G536"/>
      <c r="H536"/>
    </row>
    <row r="537" spans="3:8" x14ac:dyDescent="0.2">
      <c r="C537"/>
      <c r="D537"/>
      <c r="E537"/>
      <c r="G537"/>
      <c r="H537"/>
    </row>
    <row r="538" spans="3:8" x14ac:dyDescent="0.2">
      <c r="C538"/>
      <c r="D538"/>
      <c r="E538"/>
      <c r="G538"/>
      <c r="H538"/>
    </row>
    <row r="539" spans="3:8" x14ac:dyDescent="0.2">
      <c r="C539"/>
      <c r="D539"/>
      <c r="E539"/>
      <c r="G539"/>
      <c r="H539"/>
    </row>
  </sheetData>
  <mergeCells count="1">
    <mergeCell ref="A1:L1"/>
  </mergeCells>
  <phoneticPr fontId="10" type="noConversion"/>
  <printOptions horizontalCentered="1" verticalCentered="1"/>
  <pageMargins left="0.35433070866141736" right="0.35433070866141736" top="0.19685039370078741" bottom="0.19685039370078741" header="0.51181102362204722" footer="0.19685039370078741"/>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7"/>
  <sheetViews>
    <sheetView workbookViewId="0">
      <selection activeCell="H7" sqref="H7"/>
    </sheetView>
  </sheetViews>
  <sheetFormatPr defaultRowHeight="12.75" x14ac:dyDescent="0.2"/>
  <cols>
    <col min="1" max="1" width="5" customWidth="1"/>
    <col min="2" max="2" width="49" customWidth="1"/>
    <col min="3" max="3" width="9.140625" style="73"/>
    <col min="4" max="4" width="10" style="73" customWidth="1"/>
    <col min="5" max="5" width="10.28515625" style="73" customWidth="1"/>
    <col min="6" max="6" width="10.28515625" customWidth="1"/>
  </cols>
  <sheetData>
    <row r="1" spans="1:12" x14ac:dyDescent="0.2">
      <c r="A1" s="500" t="s">
        <v>420</v>
      </c>
      <c r="B1" s="500"/>
      <c r="C1" s="500"/>
      <c r="D1" s="500"/>
      <c r="E1" s="500"/>
      <c r="F1" s="500"/>
      <c r="G1" s="138"/>
      <c r="H1" s="138"/>
      <c r="I1" s="138"/>
      <c r="L1" s="109"/>
    </row>
    <row r="2" spans="1:12" x14ac:dyDescent="0.2">
      <c r="A2" s="507" t="s">
        <v>77</v>
      </c>
      <c r="B2" s="507"/>
      <c r="C2" s="507"/>
      <c r="D2" s="507"/>
      <c r="E2" s="507"/>
      <c r="F2" s="507"/>
    </row>
    <row r="3" spans="1:12" x14ac:dyDescent="0.2">
      <c r="A3" s="116" t="s">
        <v>0</v>
      </c>
      <c r="B3" s="9"/>
      <c r="C3" s="75"/>
      <c r="D3" s="75"/>
      <c r="E3" s="75"/>
      <c r="F3" s="77"/>
    </row>
    <row r="4" spans="1:12" x14ac:dyDescent="0.2">
      <c r="A4" s="35" t="s">
        <v>75</v>
      </c>
      <c r="B4" s="54" t="s">
        <v>76</v>
      </c>
      <c r="C4" s="32" t="s">
        <v>2</v>
      </c>
      <c r="D4" s="32" t="s">
        <v>26</v>
      </c>
      <c r="E4" s="32" t="s">
        <v>27</v>
      </c>
      <c r="F4" s="8" t="s">
        <v>28</v>
      </c>
    </row>
    <row r="5" spans="1:12" x14ac:dyDescent="0.2">
      <c r="A5" s="1">
        <v>1</v>
      </c>
      <c r="B5" s="2" t="s">
        <v>363</v>
      </c>
      <c r="C5" s="57">
        <v>176657</v>
      </c>
      <c r="D5" s="57">
        <v>312975495.06999999</v>
      </c>
      <c r="E5" s="57">
        <v>317299680.67000002</v>
      </c>
      <c r="F5" s="58">
        <v>1796.1342073622898</v>
      </c>
    </row>
    <row r="6" spans="1:12" x14ac:dyDescent="0.2">
      <c r="A6" s="1">
        <v>2</v>
      </c>
      <c r="B6" s="2" t="s">
        <v>421</v>
      </c>
      <c r="C6" s="57">
        <v>7188406</v>
      </c>
      <c r="D6" s="57">
        <v>215922081.28999999</v>
      </c>
      <c r="E6" s="57">
        <v>286829026.29000002</v>
      </c>
      <c r="F6" s="58">
        <v>39.901617450377735</v>
      </c>
    </row>
    <row r="7" spans="1:12" x14ac:dyDescent="0.2">
      <c r="A7" s="1">
        <v>3</v>
      </c>
      <c r="B7" s="2" t="s">
        <v>422</v>
      </c>
      <c r="C7" s="57">
        <v>3196183</v>
      </c>
      <c r="D7" s="57">
        <v>177152532.28999999</v>
      </c>
      <c r="E7" s="57">
        <v>225787849.69</v>
      </c>
      <c r="F7" s="58">
        <v>70.642966842011234</v>
      </c>
    </row>
    <row r="8" spans="1:12" x14ac:dyDescent="0.2">
      <c r="A8" s="1">
        <v>4</v>
      </c>
      <c r="B8" s="2" t="s">
        <v>369</v>
      </c>
      <c r="C8" s="57">
        <v>111892</v>
      </c>
      <c r="D8" s="57">
        <v>174926121.5</v>
      </c>
      <c r="E8" s="57">
        <v>176174585.90000001</v>
      </c>
      <c r="F8" s="58">
        <v>1574.5056474100027</v>
      </c>
    </row>
    <row r="9" spans="1:12" x14ac:dyDescent="0.2">
      <c r="A9" s="1">
        <v>5</v>
      </c>
      <c r="B9" s="2" t="s">
        <v>399</v>
      </c>
      <c r="C9" s="57">
        <v>7119400</v>
      </c>
      <c r="D9" s="57">
        <v>174511495.78</v>
      </c>
      <c r="E9" s="57">
        <v>235077246.58000001</v>
      </c>
      <c r="F9" s="58">
        <v>33.019249737337418</v>
      </c>
    </row>
    <row r="10" spans="1:12" x14ac:dyDescent="0.2">
      <c r="A10" s="1">
        <v>6</v>
      </c>
      <c r="B10" s="2" t="s">
        <v>381</v>
      </c>
      <c r="C10" s="57">
        <v>93424</v>
      </c>
      <c r="D10" s="57">
        <v>163911143.41</v>
      </c>
      <c r="E10" s="57">
        <v>165927363.61000001</v>
      </c>
      <c r="F10" s="58">
        <v>1776.0678584731977</v>
      </c>
    </row>
    <row r="11" spans="1:12" x14ac:dyDescent="0.2">
      <c r="A11" s="1">
        <v>7</v>
      </c>
      <c r="B11" s="2" t="s">
        <v>383</v>
      </c>
      <c r="C11" s="57">
        <v>102395</v>
      </c>
      <c r="D11" s="57">
        <v>157805722.78</v>
      </c>
      <c r="E11" s="57">
        <v>158845493.88</v>
      </c>
      <c r="F11" s="58">
        <v>1551.3012733043606</v>
      </c>
    </row>
    <row r="12" spans="1:12" x14ac:dyDescent="0.2">
      <c r="A12" s="1">
        <v>8</v>
      </c>
      <c r="B12" s="2" t="s">
        <v>379</v>
      </c>
      <c r="C12" s="57">
        <v>350874</v>
      </c>
      <c r="D12" s="57">
        <v>144073270.15000001</v>
      </c>
      <c r="E12" s="57">
        <v>148970806.44999999</v>
      </c>
      <c r="F12" s="58">
        <v>424.57066197552393</v>
      </c>
    </row>
    <row r="13" spans="1:12" x14ac:dyDescent="0.2">
      <c r="A13" s="1">
        <v>9</v>
      </c>
      <c r="B13" s="2" t="s">
        <v>370</v>
      </c>
      <c r="C13" s="57">
        <v>60431</v>
      </c>
      <c r="D13" s="57">
        <v>138351319.00999999</v>
      </c>
      <c r="E13" s="57">
        <v>139821109.81</v>
      </c>
      <c r="F13" s="58">
        <v>2313.7315253760489</v>
      </c>
    </row>
    <row r="14" spans="1:12" x14ac:dyDescent="0.2">
      <c r="A14" s="1">
        <v>10</v>
      </c>
      <c r="B14" s="2" t="s">
        <v>423</v>
      </c>
      <c r="C14" s="57">
        <v>7745167</v>
      </c>
      <c r="D14" s="57">
        <v>123324908.81999999</v>
      </c>
      <c r="E14" s="57">
        <v>164388531.02000001</v>
      </c>
      <c r="F14" s="58">
        <v>21.224659328843394</v>
      </c>
    </row>
    <row r="15" spans="1:12" x14ac:dyDescent="0.2">
      <c r="A15" s="1">
        <v>11</v>
      </c>
      <c r="B15" s="2" t="s">
        <v>424</v>
      </c>
      <c r="C15" s="57">
        <v>1930690</v>
      </c>
      <c r="D15" s="57">
        <v>116762420.45</v>
      </c>
      <c r="E15" s="57">
        <v>131888188.05</v>
      </c>
      <c r="F15" s="58">
        <v>68.311426510729319</v>
      </c>
    </row>
    <row r="16" spans="1:12" x14ac:dyDescent="0.2">
      <c r="A16" s="1">
        <v>12</v>
      </c>
      <c r="B16" s="2" t="s">
        <v>361</v>
      </c>
      <c r="C16" s="57">
        <v>2524437</v>
      </c>
      <c r="D16" s="57">
        <v>113891328.53</v>
      </c>
      <c r="E16" s="57">
        <v>140515042.83000001</v>
      </c>
      <c r="F16" s="58">
        <v>55.661932870576692</v>
      </c>
    </row>
    <row r="17" spans="1:6" x14ac:dyDescent="0.2">
      <c r="A17" s="1">
        <v>13</v>
      </c>
      <c r="B17" s="2" t="s">
        <v>425</v>
      </c>
      <c r="C17" s="57">
        <v>26230</v>
      </c>
      <c r="D17" s="57">
        <v>99590437.609999999</v>
      </c>
      <c r="E17" s="57">
        <v>100093079.61</v>
      </c>
      <c r="F17" s="58">
        <v>3815.9771105604268</v>
      </c>
    </row>
    <row r="18" spans="1:6" x14ac:dyDescent="0.2">
      <c r="A18" s="1">
        <v>14</v>
      </c>
      <c r="B18" s="2" t="s">
        <v>364</v>
      </c>
      <c r="C18" s="57">
        <v>287554</v>
      </c>
      <c r="D18" s="57">
        <v>93771493.989999995</v>
      </c>
      <c r="E18" s="57">
        <v>96892489.489999995</v>
      </c>
      <c r="F18" s="58">
        <v>336.95406598412819</v>
      </c>
    </row>
    <row r="19" spans="1:6" x14ac:dyDescent="0.2">
      <c r="A19" s="1">
        <v>15</v>
      </c>
      <c r="B19" s="2" t="s">
        <v>395</v>
      </c>
      <c r="C19" s="57">
        <v>1784712</v>
      </c>
      <c r="D19" s="57">
        <v>92119295.5</v>
      </c>
      <c r="E19" s="57">
        <v>122718580.40000001</v>
      </c>
      <c r="F19" s="58">
        <v>68.760999197629644</v>
      </c>
    </row>
    <row r="20" spans="1:6" x14ac:dyDescent="0.2">
      <c r="A20" s="1">
        <v>16</v>
      </c>
      <c r="B20" s="2" t="s">
        <v>426</v>
      </c>
      <c r="C20" s="57">
        <v>1004633</v>
      </c>
      <c r="D20" s="57">
        <v>91452039.599999994</v>
      </c>
      <c r="E20" s="57">
        <v>105344718.2</v>
      </c>
      <c r="F20" s="58">
        <v>104.85890688440456</v>
      </c>
    </row>
    <row r="21" spans="1:6" x14ac:dyDescent="0.2">
      <c r="A21" s="1">
        <v>17</v>
      </c>
      <c r="B21" s="2" t="s">
        <v>362</v>
      </c>
      <c r="C21" s="57">
        <v>917572</v>
      </c>
      <c r="D21" s="57">
        <v>75547405.359999999</v>
      </c>
      <c r="E21" s="57">
        <v>87117140.159999996</v>
      </c>
      <c r="F21" s="58">
        <v>94.94311090573818</v>
      </c>
    </row>
    <row r="22" spans="1:6" x14ac:dyDescent="0.2">
      <c r="A22" s="1">
        <v>18</v>
      </c>
      <c r="B22" s="2" t="s">
        <v>427</v>
      </c>
      <c r="C22" s="57">
        <v>949692</v>
      </c>
      <c r="D22" s="57">
        <v>73438522.120000005</v>
      </c>
      <c r="E22" s="57">
        <v>82946219.120000005</v>
      </c>
      <c r="F22" s="58">
        <v>87.340126188279996</v>
      </c>
    </row>
    <row r="23" spans="1:6" x14ac:dyDescent="0.2">
      <c r="A23" s="1">
        <v>19</v>
      </c>
      <c r="B23" s="2" t="s">
        <v>428</v>
      </c>
      <c r="C23" s="57">
        <v>1255277</v>
      </c>
      <c r="D23" s="57">
        <v>73016401.870000005</v>
      </c>
      <c r="E23" s="57">
        <v>89602068.170000002</v>
      </c>
      <c r="F23" s="58">
        <v>71.38031539652205</v>
      </c>
    </row>
    <row r="24" spans="1:6" x14ac:dyDescent="0.2">
      <c r="A24" s="1">
        <v>20</v>
      </c>
      <c r="B24" s="2" t="s">
        <v>375</v>
      </c>
      <c r="C24" s="57">
        <v>40347</v>
      </c>
      <c r="D24" s="57">
        <v>70767682.799999997</v>
      </c>
      <c r="E24" s="57">
        <v>71724024.599999994</v>
      </c>
      <c r="F24" s="58">
        <v>1777.679247527697</v>
      </c>
    </row>
    <row r="25" spans="1:6" x14ac:dyDescent="0.2">
      <c r="A25" s="1">
        <v>21</v>
      </c>
      <c r="B25" s="2" t="s">
        <v>390</v>
      </c>
      <c r="C25" s="57">
        <v>285506</v>
      </c>
      <c r="D25" s="57">
        <v>70633665.890000001</v>
      </c>
      <c r="E25" s="57">
        <v>77752455.790000007</v>
      </c>
      <c r="F25" s="58">
        <v>272.33212538440523</v>
      </c>
    </row>
    <row r="26" spans="1:6" x14ac:dyDescent="0.2">
      <c r="A26" s="1">
        <v>22</v>
      </c>
      <c r="B26" s="2" t="s">
        <v>400</v>
      </c>
      <c r="C26" s="57">
        <v>6216154</v>
      </c>
      <c r="D26" s="57">
        <v>68766946.260000005</v>
      </c>
      <c r="E26" s="57">
        <v>94594285.159999996</v>
      </c>
      <c r="F26" s="58">
        <v>15.217493833003493</v>
      </c>
    </row>
    <row r="27" spans="1:6" x14ac:dyDescent="0.2">
      <c r="A27" s="1">
        <v>23</v>
      </c>
      <c r="B27" s="2" t="s">
        <v>429</v>
      </c>
      <c r="C27" s="57">
        <v>2531993</v>
      </c>
      <c r="D27" s="57">
        <v>65890538.899999999</v>
      </c>
      <c r="E27" s="57">
        <v>79866939</v>
      </c>
      <c r="F27" s="58">
        <v>31.543112086012876</v>
      </c>
    </row>
    <row r="28" spans="1:6" x14ac:dyDescent="0.2">
      <c r="A28" s="1">
        <v>24</v>
      </c>
      <c r="B28" s="2" t="s">
        <v>430</v>
      </c>
      <c r="C28" s="57">
        <v>1001475</v>
      </c>
      <c r="D28" s="57">
        <v>65129816.020000003</v>
      </c>
      <c r="E28" s="57">
        <v>73109648.819999993</v>
      </c>
      <c r="F28" s="58">
        <v>73.00197091290346</v>
      </c>
    </row>
    <row r="29" spans="1:6" x14ac:dyDescent="0.2">
      <c r="A29" s="1">
        <v>25</v>
      </c>
      <c r="B29" s="2" t="s">
        <v>417</v>
      </c>
      <c r="C29" s="57">
        <v>1347461</v>
      </c>
      <c r="D29" s="57">
        <v>62536255.079999998</v>
      </c>
      <c r="E29" s="57">
        <v>70808417.879999995</v>
      </c>
      <c r="F29" s="58">
        <v>52.549511919083372</v>
      </c>
    </row>
    <row r="30" spans="1:6" x14ac:dyDescent="0.2">
      <c r="A30" s="1">
        <v>26</v>
      </c>
      <c r="B30" s="2" t="s">
        <v>431</v>
      </c>
      <c r="C30" s="57">
        <v>1150791</v>
      </c>
      <c r="D30" s="57">
        <v>61517347.390000001</v>
      </c>
      <c r="E30" s="57">
        <v>78869433.890000001</v>
      </c>
      <c r="F30" s="58">
        <v>68.53497628153157</v>
      </c>
    </row>
    <row r="31" spans="1:6" x14ac:dyDescent="0.2">
      <c r="A31" s="1">
        <v>27</v>
      </c>
      <c r="B31" s="2" t="s">
        <v>432</v>
      </c>
      <c r="C31" s="57">
        <v>249473</v>
      </c>
      <c r="D31" s="57">
        <v>58706774.170000002</v>
      </c>
      <c r="E31" s="57">
        <v>63006411.270000003</v>
      </c>
      <c r="F31" s="58">
        <v>252.55803742288745</v>
      </c>
    </row>
    <row r="32" spans="1:6" x14ac:dyDescent="0.2">
      <c r="A32" s="1">
        <v>28</v>
      </c>
      <c r="B32" s="2" t="s">
        <v>382</v>
      </c>
      <c r="C32" s="57">
        <v>176034</v>
      </c>
      <c r="D32" s="57">
        <v>57962567.979999997</v>
      </c>
      <c r="E32" s="57">
        <v>59761110.579999998</v>
      </c>
      <c r="F32" s="58">
        <v>339.48618210118497</v>
      </c>
    </row>
    <row r="33" spans="1:6" x14ac:dyDescent="0.2">
      <c r="A33" s="1">
        <v>29</v>
      </c>
      <c r="B33" s="2" t="s">
        <v>433</v>
      </c>
      <c r="C33" s="57">
        <v>67759</v>
      </c>
      <c r="D33" s="57">
        <v>57374627.729999997</v>
      </c>
      <c r="E33" s="57">
        <v>58372518.43</v>
      </c>
      <c r="F33" s="58">
        <v>861.47254873891291</v>
      </c>
    </row>
    <row r="34" spans="1:6" x14ac:dyDescent="0.2">
      <c r="A34" s="1">
        <v>30</v>
      </c>
      <c r="B34" s="2" t="s">
        <v>408</v>
      </c>
      <c r="C34" s="57">
        <v>1910482</v>
      </c>
      <c r="D34" s="57">
        <v>56854781.350000001</v>
      </c>
      <c r="E34" s="57">
        <v>95143879.25</v>
      </c>
      <c r="F34" s="58">
        <v>49.800981767951754</v>
      </c>
    </row>
    <row r="35" spans="1:6" x14ac:dyDescent="0.2">
      <c r="A35" s="1">
        <v>31</v>
      </c>
      <c r="B35" s="2" t="s">
        <v>376</v>
      </c>
      <c r="C35" s="57">
        <v>8627</v>
      </c>
      <c r="D35" s="57">
        <v>53376182.799999997</v>
      </c>
      <c r="E35" s="57">
        <v>53620149.899999999</v>
      </c>
      <c r="F35" s="58">
        <v>6215.3877245856029</v>
      </c>
    </row>
    <row r="36" spans="1:6" x14ac:dyDescent="0.2">
      <c r="A36" s="1">
        <v>32</v>
      </c>
      <c r="B36" s="2" t="s">
        <v>434</v>
      </c>
      <c r="C36" s="57">
        <v>200841</v>
      </c>
      <c r="D36" s="57">
        <v>49976229.890000001</v>
      </c>
      <c r="E36" s="57">
        <v>52205637.289999999</v>
      </c>
      <c r="F36" s="58">
        <v>259.93515910595943</v>
      </c>
    </row>
    <row r="37" spans="1:6" x14ac:dyDescent="0.2">
      <c r="A37" s="1">
        <v>33</v>
      </c>
      <c r="B37" s="2" t="s">
        <v>371</v>
      </c>
      <c r="C37" s="57">
        <v>1239599</v>
      </c>
      <c r="D37" s="57">
        <v>48457066.700000003</v>
      </c>
      <c r="E37" s="57">
        <v>57006295</v>
      </c>
      <c r="F37" s="58">
        <v>45.987690374064513</v>
      </c>
    </row>
    <row r="38" spans="1:6" x14ac:dyDescent="0.2">
      <c r="A38" s="1">
        <v>34</v>
      </c>
      <c r="B38" s="2" t="s">
        <v>435</v>
      </c>
      <c r="C38" s="57">
        <v>615176</v>
      </c>
      <c r="D38" s="57">
        <v>46909369.219999999</v>
      </c>
      <c r="E38" s="57">
        <v>50917235.719999999</v>
      </c>
      <c r="F38" s="58">
        <v>82.7685665890737</v>
      </c>
    </row>
    <row r="39" spans="1:6" x14ac:dyDescent="0.2">
      <c r="A39" s="1">
        <v>35</v>
      </c>
      <c r="B39" s="2" t="s">
        <v>365</v>
      </c>
      <c r="C39" s="57">
        <v>24463</v>
      </c>
      <c r="D39" s="57">
        <v>43485488.579999998</v>
      </c>
      <c r="E39" s="57">
        <v>44090950.68</v>
      </c>
      <c r="F39" s="58">
        <v>1802.3525601929443</v>
      </c>
    </row>
    <row r="40" spans="1:6" x14ac:dyDescent="0.2">
      <c r="A40" s="1">
        <v>36</v>
      </c>
      <c r="B40" s="2" t="s">
        <v>436</v>
      </c>
      <c r="C40" s="57">
        <v>425578</v>
      </c>
      <c r="D40" s="57">
        <v>43449461.479999997</v>
      </c>
      <c r="E40" s="57">
        <v>51079723.380000003</v>
      </c>
      <c r="F40" s="58">
        <v>120.0243513057536</v>
      </c>
    </row>
    <row r="41" spans="1:6" x14ac:dyDescent="0.2">
      <c r="A41" s="1">
        <v>37</v>
      </c>
      <c r="B41" s="2" t="s">
        <v>377</v>
      </c>
      <c r="C41" s="57">
        <v>11652</v>
      </c>
      <c r="D41" s="57">
        <v>42254947.090000004</v>
      </c>
      <c r="E41" s="57">
        <v>42361323.189999998</v>
      </c>
      <c r="F41" s="58">
        <v>3635.5409534843802</v>
      </c>
    </row>
    <row r="42" spans="1:6" x14ac:dyDescent="0.2">
      <c r="A42" s="1">
        <v>38</v>
      </c>
      <c r="B42" s="2" t="s">
        <v>437</v>
      </c>
      <c r="C42" s="57">
        <v>346527</v>
      </c>
      <c r="D42" s="57">
        <v>42026657.579999998</v>
      </c>
      <c r="E42" s="57">
        <v>50270191.479999997</v>
      </c>
      <c r="F42" s="58">
        <v>145.06861364338133</v>
      </c>
    </row>
    <row r="43" spans="1:6" x14ac:dyDescent="0.2">
      <c r="A43" s="1">
        <v>39</v>
      </c>
      <c r="B43" s="2" t="s">
        <v>438</v>
      </c>
      <c r="C43" s="57">
        <v>33735</v>
      </c>
      <c r="D43" s="57">
        <v>41601482.210000001</v>
      </c>
      <c r="E43" s="57">
        <v>41926356.509999998</v>
      </c>
      <c r="F43" s="58">
        <v>1242.8147772343264</v>
      </c>
    </row>
    <row r="44" spans="1:6" x14ac:dyDescent="0.2">
      <c r="A44" s="1">
        <v>40</v>
      </c>
      <c r="B44" s="2" t="s">
        <v>366</v>
      </c>
      <c r="C44" s="57">
        <v>4705</v>
      </c>
      <c r="D44" s="57">
        <v>41160124.170000002</v>
      </c>
      <c r="E44" s="57">
        <v>41249662.369999997</v>
      </c>
      <c r="F44" s="58">
        <v>8767.1971030818277</v>
      </c>
    </row>
    <row r="45" spans="1:6" x14ac:dyDescent="0.2">
      <c r="A45" s="1">
        <v>41</v>
      </c>
      <c r="B45" s="2" t="s">
        <v>396</v>
      </c>
      <c r="C45" s="57">
        <v>193431</v>
      </c>
      <c r="D45" s="57">
        <v>40891063.109999999</v>
      </c>
      <c r="E45" s="57">
        <v>43157343.310000002</v>
      </c>
      <c r="F45" s="58">
        <v>223.11492630447034</v>
      </c>
    </row>
    <row r="46" spans="1:6" x14ac:dyDescent="0.2">
      <c r="A46" s="1">
        <v>42</v>
      </c>
      <c r="B46" s="2" t="s">
        <v>401</v>
      </c>
      <c r="C46" s="57">
        <v>813291</v>
      </c>
      <c r="D46" s="57">
        <v>38177534.490000002</v>
      </c>
      <c r="E46" s="57">
        <v>51184841.289999999</v>
      </c>
      <c r="F46" s="58">
        <v>62.935457652918821</v>
      </c>
    </row>
    <row r="47" spans="1:6" x14ac:dyDescent="0.2">
      <c r="A47" s="1">
        <v>43</v>
      </c>
      <c r="B47" s="2" t="s">
        <v>386</v>
      </c>
      <c r="C47" s="57">
        <v>7286</v>
      </c>
      <c r="D47" s="57">
        <v>37185745.289999999</v>
      </c>
      <c r="E47" s="57">
        <v>37352594.590000004</v>
      </c>
      <c r="F47" s="58">
        <v>5126.6256642876751</v>
      </c>
    </row>
    <row r="48" spans="1:6" x14ac:dyDescent="0.2">
      <c r="A48" s="1">
        <v>44</v>
      </c>
      <c r="B48" s="2" t="s">
        <v>398</v>
      </c>
      <c r="C48" s="57">
        <v>4372336</v>
      </c>
      <c r="D48" s="57">
        <v>36669440.520000003</v>
      </c>
      <c r="E48" s="57">
        <v>57172989.219999999</v>
      </c>
      <c r="F48" s="58">
        <v>13.076074029992204</v>
      </c>
    </row>
    <row r="49" spans="1:6" x14ac:dyDescent="0.2">
      <c r="A49" s="1">
        <v>45</v>
      </c>
      <c r="B49" s="2" t="s">
        <v>388</v>
      </c>
      <c r="C49" s="57">
        <v>20495</v>
      </c>
      <c r="D49" s="57">
        <v>35607093.829999998</v>
      </c>
      <c r="E49" s="57">
        <v>35943145.93</v>
      </c>
      <c r="F49" s="58">
        <v>1753.7519360819713</v>
      </c>
    </row>
    <row r="50" spans="1:6" x14ac:dyDescent="0.2">
      <c r="A50" s="1">
        <v>46</v>
      </c>
      <c r="B50" s="2" t="s">
        <v>439</v>
      </c>
      <c r="C50" s="57">
        <v>1795746</v>
      </c>
      <c r="D50" s="57">
        <v>34901669.479999997</v>
      </c>
      <c r="E50" s="57">
        <v>47398789.079999998</v>
      </c>
      <c r="F50" s="58">
        <v>26.395040879946272</v>
      </c>
    </row>
    <row r="51" spans="1:6" x14ac:dyDescent="0.2">
      <c r="A51" s="1">
        <v>47</v>
      </c>
      <c r="B51" s="2" t="s">
        <v>440</v>
      </c>
      <c r="C51" s="57">
        <v>621375</v>
      </c>
      <c r="D51" s="57">
        <v>34419922.640000001</v>
      </c>
      <c r="E51" s="57">
        <v>38169716.140000001</v>
      </c>
      <c r="F51" s="58">
        <v>61.427827221886943</v>
      </c>
    </row>
    <row r="52" spans="1:6" x14ac:dyDescent="0.2">
      <c r="A52" s="1">
        <v>48</v>
      </c>
      <c r="B52" s="2" t="s">
        <v>441</v>
      </c>
      <c r="C52" s="57">
        <v>2949040</v>
      </c>
      <c r="D52" s="57">
        <v>34156040.549999997</v>
      </c>
      <c r="E52" s="57">
        <v>48637039.950000003</v>
      </c>
      <c r="F52" s="58">
        <v>16.492499237039851</v>
      </c>
    </row>
    <row r="53" spans="1:6" x14ac:dyDescent="0.2">
      <c r="A53" s="1">
        <v>49</v>
      </c>
      <c r="B53" s="2" t="s">
        <v>442</v>
      </c>
      <c r="C53" s="57">
        <v>2083415</v>
      </c>
      <c r="D53" s="57">
        <v>34129553.890000001</v>
      </c>
      <c r="E53" s="57">
        <v>44472620.289999999</v>
      </c>
      <c r="F53" s="58">
        <v>21.346020975177773</v>
      </c>
    </row>
    <row r="54" spans="1:6" x14ac:dyDescent="0.2">
      <c r="A54" s="151">
        <v>50</v>
      </c>
      <c r="B54" s="2" t="s">
        <v>443</v>
      </c>
      <c r="C54" s="46">
        <v>3953333</v>
      </c>
      <c r="D54" s="46">
        <v>33620543.450000003</v>
      </c>
      <c r="E54" s="46">
        <v>53305118.75</v>
      </c>
      <c r="F54" s="128">
        <v>13.483589353591007</v>
      </c>
    </row>
    <row r="55" spans="1:6" x14ac:dyDescent="0.2">
      <c r="A55" s="274" t="s">
        <v>92</v>
      </c>
      <c r="B55" s="274"/>
      <c r="C55" s="57" t="s">
        <v>0</v>
      </c>
      <c r="D55" s="38" t="s">
        <v>0</v>
      </c>
      <c r="E55" s="38" t="s">
        <v>0</v>
      </c>
      <c r="F55" s="2" t="s">
        <v>0</v>
      </c>
    </row>
    <row r="56" spans="1:6" x14ac:dyDescent="0.2">
      <c r="A56" s="258" t="s">
        <v>93</v>
      </c>
    </row>
    <row r="58" spans="1:6" x14ac:dyDescent="0.2">
      <c r="C58"/>
      <c r="D58"/>
      <c r="E58"/>
    </row>
    <row r="59" spans="1:6" x14ac:dyDescent="0.2">
      <c r="C59"/>
      <c r="D59"/>
      <c r="E59"/>
    </row>
    <row r="60" spans="1:6" x14ac:dyDescent="0.2">
      <c r="C60"/>
      <c r="D60"/>
      <c r="E60"/>
    </row>
    <row r="61" spans="1:6" x14ac:dyDescent="0.2">
      <c r="C61"/>
      <c r="D61"/>
      <c r="E61"/>
    </row>
    <row r="62" spans="1:6" x14ac:dyDescent="0.2">
      <c r="C62"/>
      <c r="D62"/>
      <c r="E62"/>
    </row>
    <row r="63" spans="1:6" x14ac:dyDescent="0.2">
      <c r="C63"/>
      <c r="D63"/>
      <c r="E63"/>
    </row>
    <row r="64" spans="1:6" x14ac:dyDescent="0.2">
      <c r="C64"/>
      <c r="D64"/>
      <c r="E64"/>
    </row>
    <row r="65" spans="3:5" x14ac:dyDescent="0.2">
      <c r="C65"/>
      <c r="D65"/>
      <c r="E65"/>
    </row>
    <row r="66" spans="3:5" x14ac:dyDescent="0.2">
      <c r="C66"/>
      <c r="D66"/>
      <c r="E66"/>
    </row>
    <row r="67" spans="3:5" x14ac:dyDescent="0.2">
      <c r="C67"/>
      <c r="D67"/>
      <c r="E67"/>
    </row>
    <row r="68" spans="3:5" x14ac:dyDescent="0.2">
      <c r="C68"/>
      <c r="D68"/>
      <c r="E68"/>
    </row>
    <row r="69" spans="3:5" x14ac:dyDescent="0.2">
      <c r="C69"/>
      <c r="D69"/>
      <c r="E69"/>
    </row>
    <row r="70" spans="3:5" x14ac:dyDescent="0.2">
      <c r="C70"/>
      <c r="D70"/>
      <c r="E70"/>
    </row>
    <row r="71" spans="3:5" x14ac:dyDescent="0.2">
      <c r="C71"/>
      <c r="D71"/>
      <c r="E71"/>
    </row>
    <row r="72" spans="3:5" x14ac:dyDescent="0.2">
      <c r="C72"/>
      <c r="D72"/>
      <c r="E72"/>
    </row>
    <row r="73" spans="3:5" x14ac:dyDescent="0.2">
      <c r="C73"/>
      <c r="D73"/>
      <c r="E73"/>
    </row>
    <row r="74" spans="3:5" x14ac:dyDescent="0.2">
      <c r="C74"/>
      <c r="D74"/>
      <c r="E74"/>
    </row>
    <row r="75" spans="3:5" x14ac:dyDescent="0.2">
      <c r="C75"/>
      <c r="D75"/>
      <c r="E75"/>
    </row>
    <row r="76" spans="3:5" x14ac:dyDescent="0.2">
      <c r="C76"/>
      <c r="D76"/>
      <c r="E76"/>
    </row>
    <row r="77" spans="3:5" x14ac:dyDescent="0.2">
      <c r="C77"/>
      <c r="D77"/>
      <c r="E77"/>
    </row>
    <row r="78" spans="3:5" x14ac:dyDescent="0.2">
      <c r="C78"/>
      <c r="D78"/>
      <c r="E78"/>
    </row>
    <row r="79" spans="3:5" x14ac:dyDescent="0.2">
      <c r="C79"/>
      <c r="D79"/>
      <c r="E79"/>
    </row>
    <row r="80" spans="3:5" x14ac:dyDescent="0.2">
      <c r="C80"/>
      <c r="D80"/>
      <c r="E80"/>
    </row>
    <row r="81" spans="3:5" x14ac:dyDescent="0.2">
      <c r="C81"/>
      <c r="D81"/>
      <c r="E81"/>
    </row>
    <row r="82" spans="3:5" x14ac:dyDescent="0.2">
      <c r="C82"/>
      <c r="D82"/>
      <c r="E82"/>
    </row>
    <row r="83" spans="3:5" x14ac:dyDescent="0.2">
      <c r="C83"/>
      <c r="D83"/>
      <c r="E83"/>
    </row>
    <row r="84" spans="3:5" x14ac:dyDescent="0.2">
      <c r="C84"/>
      <c r="D84"/>
      <c r="E84"/>
    </row>
    <row r="85" spans="3:5" x14ac:dyDescent="0.2">
      <c r="C85"/>
      <c r="D85"/>
      <c r="E85"/>
    </row>
    <row r="86" spans="3:5" x14ac:dyDescent="0.2">
      <c r="C86"/>
      <c r="D86"/>
      <c r="E86"/>
    </row>
    <row r="87" spans="3:5" x14ac:dyDescent="0.2">
      <c r="C87"/>
      <c r="D87"/>
      <c r="E87"/>
    </row>
    <row r="88" spans="3:5" x14ac:dyDescent="0.2">
      <c r="C88"/>
      <c r="D88"/>
      <c r="E88"/>
    </row>
    <row r="89" spans="3:5" x14ac:dyDescent="0.2">
      <c r="C89"/>
      <c r="D89"/>
      <c r="E89"/>
    </row>
    <row r="90" spans="3:5" x14ac:dyDescent="0.2">
      <c r="C90"/>
      <c r="D90"/>
      <c r="E90"/>
    </row>
    <row r="91" spans="3:5" x14ac:dyDescent="0.2">
      <c r="C91"/>
      <c r="D91"/>
      <c r="E91"/>
    </row>
    <row r="92" spans="3:5" x14ac:dyDescent="0.2">
      <c r="C92"/>
      <c r="D92"/>
      <c r="E92"/>
    </row>
    <row r="93" spans="3:5" x14ac:dyDescent="0.2">
      <c r="C93"/>
      <c r="D93"/>
      <c r="E93"/>
    </row>
    <row r="94" spans="3:5" x14ac:dyDescent="0.2">
      <c r="C94"/>
      <c r="D94"/>
      <c r="E94"/>
    </row>
    <row r="95" spans="3:5" x14ac:dyDescent="0.2">
      <c r="C95"/>
      <c r="D95"/>
      <c r="E95"/>
    </row>
    <row r="96" spans="3:5" x14ac:dyDescent="0.2">
      <c r="C96"/>
      <c r="D96"/>
      <c r="E96"/>
    </row>
    <row r="97" spans="3:5" x14ac:dyDescent="0.2">
      <c r="C97"/>
      <c r="D97"/>
      <c r="E97"/>
    </row>
    <row r="98" spans="3:5" x14ac:dyDescent="0.2">
      <c r="C98"/>
      <c r="D98"/>
      <c r="E98"/>
    </row>
    <row r="99" spans="3:5" x14ac:dyDescent="0.2">
      <c r="C99"/>
      <c r="D99"/>
      <c r="E99"/>
    </row>
    <row r="100" spans="3:5" x14ac:dyDescent="0.2">
      <c r="C100"/>
      <c r="D100"/>
      <c r="E100"/>
    </row>
    <row r="101" spans="3:5" x14ac:dyDescent="0.2">
      <c r="C101"/>
      <c r="D101"/>
      <c r="E101"/>
    </row>
    <row r="102" spans="3:5" x14ac:dyDescent="0.2">
      <c r="C102"/>
      <c r="D102"/>
      <c r="E102"/>
    </row>
    <row r="103" spans="3:5" x14ac:dyDescent="0.2">
      <c r="C103"/>
      <c r="D103"/>
      <c r="E103"/>
    </row>
    <row r="104" spans="3:5" x14ac:dyDescent="0.2">
      <c r="C104"/>
      <c r="D104"/>
      <c r="E104"/>
    </row>
    <row r="105" spans="3:5" x14ac:dyDescent="0.2">
      <c r="C105"/>
      <c r="D105"/>
      <c r="E105"/>
    </row>
    <row r="106" spans="3:5" x14ac:dyDescent="0.2">
      <c r="C106"/>
      <c r="D106"/>
      <c r="E106"/>
    </row>
    <row r="107" spans="3:5" x14ac:dyDescent="0.2">
      <c r="C107"/>
      <c r="D107"/>
      <c r="E107"/>
    </row>
  </sheetData>
  <mergeCells count="2">
    <mergeCell ref="A1:F1"/>
    <mergeCell ref="A2:F2"/>
  </mergeCells>
  <phoneticPr fontId="0" type="noConversion"/>
  <printOptions horizontalCentered="1" verticalCentered="1"/>
  <pageMargins left="0.39370078740157483" right="0.39370078740157483" top="0.19685039370078741" bottom="0.19685039370078741" header="0.51181102362204722" footer="0.51181102362204722"/>
  <pageSetup paperSize="9" orientation="portrait" horizontalDpi="300" verticalDpi="300" r:id="rId1"/>
  <headerFooter alignWithMargins="0">
    <oddFooter>&amp;C&amp;9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56"/>
  <sheetViews>
    <sheetView workbookViewId="0">
      <selection activeCell="H4" sqref="H4"/>
    </sheetView>
  </sheetViews>
  <sheetFormatPr defaultRowHeight="12.75" x14ac:dyDescent="0.2"/>
  <cols>
    <col min="1" max="1" width="4.7109375" customWidth="1"/>
    <col min="2" max="2" width="49" customWidth="1"/>
    <col min="3" max="3" width="9.140625" style="73"/>
    <col min="4" max="5" width="10.28515625" style="73" customWidth="1"/>
    <col min="6" max="6" width="10.28515625" customWidth="1"/>
  </cols>
  <sheetData>
    <row r="1" spans="1:11" x14ac:dyDescent="0.2">
      <c r="A1" s="500" t="s">
        <v>444</v>
      </c>
      <c r="B1" s="500"/>
      <c r="C1" s="500"/>
      <c r="D1" s="500"/>
      <c r="E1" s="500"/>
      <c r="F1" s="500"/>
      <c r="K1" s="109"/>
    </row>
    <row r="2" spans="1:11" x14ac:dyDescent="0.2">
      <c r="A2" s="293" t="s">
        <v>77</v>
      </c>
      <c r="B2" s="273"/>
      <c r="C2" s="273"/>
      <c r="D2" s="273"/>
      <c r="E2" s="273"/>
      <c r="F2" s="273"/>
    </row>
    <row r="3" spans="1:11" x14ac:dyDescent="0.2">
      <c r="A3" s="37" t="s">
        <v>0</v>
      </c>
      <c r="B3" s="9"/>
      <c r="C3" s="75"/>
      <c r="D3" s="75"/>
      <c r="E3" s="75"/>
      <c r="F3" s="77"/>
      <c r="H3" s="73"/>
      <c r="I3" s="73"/>
      <c r="J3" s="73"/>
      <c r="K3" s="157"/>
    </row>
    <row r="4" spans="1:11" x14ac:dyDescent="0.2">
      <c r="A4" s="158" t="s">
        <v>75</v>
      </c>
      <c r="B4" s="121" t="s">
        <v>76</v>
      </c>
      <c r="C4" s="125" t="s">
        <v>2</v>
      </c>
      <c r="D4" s="125" t="s">
        <v>26</v>
      </c>
      <c r="E4" s="125" t="s">
        <v>27</v>
      </c>
      <c r="F4" s="123" t="s">
        <v>28</v>
      </c>
      <c r="H4" s="73"/>
      <c r="I4" s="73"/>
      <c r="J4" s="73"/>
      <c r="K4" s="157"/>
    </row>
    <row r="5" spans="1:11" x14ac:dyDescent="0.2">
      <c r="A5" s="1">
        <v>1</v>
      </c>
      <c r="B5" s="2" t="s">
        <v>423</v>
      </c>
      <c r="C5" s="57">
        <v>7745167</v>
      </c>
      <c r="D5" s="57">
        <v>123324908.81999999</v>
      </c>
      <c r="E5" s="57">
        <v>164388531.02000001</v>
      </c>
      <c r="F5" s="58">
        <v>21.224659328843394</v>
      </c>
      <c r="H5" s="73"/>
      <c r="I5" s="73"/>
      <c r="J5" s="73"/>
      <c r="K5" s="157"/>
    </row>
    <row r="6" spans="1:11" x14ac:dyDescent="0.2">
      <c r="A6" s="1">
        <v>2</v>
      </c>
      <c r="B6" s="2" t="s">
        <v>421</v>
      </c>
      <c r="C6" s="57">
        <v>7188406</v>
      </c>
      <c r="D6" s="57">
        <v>215922081.28999999</v>
      </c>
      <c r="E6" s="57">
        <v>286829026.29000002</v>
      </c>
      <c r="F6" s="58">
        <v>39.901617450377735</v>
      </c>
      <c r="H6" s="73"/>
      <c r="I6" s="73"/>
      <c r="J6" s="73"/>
      <c r="K6" s="157"/>
    </row>
    <row r="7" spans="1:11" x14ac:dyDescent="0.2">
      <c r="A7" s="1">
        <v>3</v>
      </c>
      <c r="B7" s="2" t="s">
        <v>399</v>
      </c>
      <c r="C7" s="57">
        <v>7119400</v>
      </c>
      <c r="D7" s="57">
        <v>174511495.78</v>
      </c>
      <c r="E7" s="57">
        <v>235077246.58000001</v>
      </c>
      <c r="F7" s="58">
        <v>33.019249737337418</v>
      </c>
      <c r="H7" s="73"/>
      <c r="I7" s="73"/>
      <c r="J7" s="73"/>
      <c r="K7" s="157"/>
    </row>
    <row r="8" spans="1:11" x14ac:dyDescent="0.2">
      <c r="A8" s="1">
        <v>4</v>
      </c>
      <c r="B8" s="2" t="s">
        <v>400</v>
      </c>
      <c r="C8" s="57">
        <v>6216154</v>
      </c>
      <c r="D8" s="57">
        <v>68766946.260000005</v>
      </c>
      <c r="E8" s="57">
        <v>94594285.159999996</v>
      </c>
      <c r="F8" s="58">
        <v>15.217493833003493</v>
      </c>
      <c r="H8" s="73"/>
      <c r="I8" s="73"/>
      <c r="J8" s="73"/>
      <c r="K8" s="157"/>
    </row>
    <row r="9" spans="1:11" x14ac:dyDescent="0.2">
      <c r="A9" s="1">
        <v>5</v>
      </c>
      <c r="B9" s="2" t="s">
        <v>398</v>
      </c>
      <c r="C9" s="57">
        <v>4372336</v>
      </c>
      <c r="D9" s="57">
        <v>36669440.520000003</v>
      </c>
      <c r="E9" s="57">
        <v>57172989.219999999</v>
      </c>
      <c r="F9" s="58">
        <v>13.076074029992204</v>
      </c>
      <c r="H9" s="73"/>
      <c r="I9" s="73"/>
      <c r="J9" s="73"/>
      <c r="K9" s="157"/>
    </row>
    <row r="10" spans="1:11" x14ac:dyDescent="0.2">
      <c r="A10" s="1">
        <v>6</v>
      </c>
      <c r="B10" s="2" t="s">
        <v>443</v>
      </c>
      <c r="C10" s="57">
        <v>3953333</v>
      </c>
      <c r="D10" s="57">
        <v>33620543.450000003</v>
      </c>
      <c r="E10" s="57">
        <v>53305118.75</v>
      </c>
      <c r="F10" s="58">
        <v>13.483589353591007</v>
      </c>
      <c r="H10" s="73"/>
      <c r="I10" s="73"/>
      <c r="J10" s="73"/>
      <c r="K10" s="157"/>
    </row>
    <row r="11" spans="1:11" x14ac:dyDescent="0.2">
      <c r="A11" s="1">
        <v>7</v>
      </c>
      <c r="B11" s="2" t="s">
        <v>445</v>
      </c>
      <c r="C11" s="57">
        <v>3585439</v>
      </c>
      <c r="D11" s="57">
        <v>28351971.5</v>
      </c>
      <c r="E11" s="57">
        <v>44198975.100000001</v>
      </c>
      <c r="F11" s="58">
        <v>12.327353805210464</v>
      </c>
      <c r="H11" s="73"/>
      <c r="I11" s="73"/>
      <c r="J11" s="73"/>
      <c r="K11" s="157"/>
    </row>
    <row r="12" spans="1:11" x14ac:dyDescent="0.2">
      <c r="A12" s="1">
        <v>8</v>
      </c>
      <c r="B12" s="2" t="s">
        <v>422</v>
      </c>
      <c r="C12" s="57">
        <v>3196183</v>
      </c>
      <c r="D12" s="57">
        <v>177152532.28999999</v>
      </c>
      <c r="E12" s="57">
        <v>225787849.69</v>
      </c>
      <c r="F12" s="58">
        <v>70.642966842011234</v>
      </c>
      <c r="H12" s="73"/>
      <c r="I12" s="73"/>
      <c r="J12" s="73"/>
      <c r="K12" s="157"/>
    </row>
    <row r="13" spans="1:11" x14ac:dyDescent="0.2">
      <c r="A13" s="1">
        <v>9</v>
      </c>
      <c r="B13" s="2" t="s">
        <v>418</v>
      </c>
      <c r="C13" s="57">
        <v>2980176</v>
      </c>
      <c r="D13" s="57">
        <v>30870324.07</v>
      </c>
      <c r="E13" s="57">
        <v>43983091.270000003</v>
      </c>
      <c r="F13" s="58">
        <v>14.758554954472489</v>
      </c>
      <c r="H13" s="73"/>
      <c r="I13" s="73"/>
      <c r="J13" s="73"/>
      <c r="K13" s="157"/>
    </row>
    <row r="14" spans="1:11" x14ac:dyDescent="0.2">
      <c r="A14" s="1">
        <v>10</v>
      </c>
      <c r="B14" s="2" t="s">
        <v>441</v>
      </c>
      <c r="C14" s="57">
        <v>2949040</v>
      </c>
      <c r="D14" s="57">
        <v>34156040.549999997</v>
      </c>
      <c r="E14" s="57">
        <v>48637039.950000003</v>
      </c>
      <c r="F14" s="58">
        <v>16.492499237039851</v>
      </c>
      <c r="H14" s="73"/>
      <c r="I14" s="73"/>
      <c r="J14" s="73"/>
      <c r="K14" s="157"/>
    </row>
    <row r="15" spans="1:11" x14ac:dyDescent="0.2">
      <c r="A15" s="1">
        <v>11</v>
      </c>
      <c r="B15" s="2" t="s">
        <v>416</v>
      </c>
      <c r="C15" s="57">
        <v>2805318</v>
      </c>
      <c r="D15" s="57">
        <v>11137991.6</v>
      </c>
      <c r="E15" s="57">
        <v>25351104.100000001</v>
      </c>
      <c r="F15" s="58">
        <v>9.0368022805257731</v>
      </c>
      <c r="H15" s="73"/>
      <c r="I15" s="73"/>
      <c r="J15" s="73"/>
      <c r="K15" s="157"/>
    </row>
    <row r="16" spans="1:11" x14ac:dyDescent="0.2">
      <c r="A16" s="1">
        <v>12</v>
      </c>
      <c r="B16" s="2" t="s">
        <v>446</v>
      </c>
      <c r="C16" s="57">
        <v>2717607</v>
      </c>
      <c r="D16" s="57">
        <v>17317767.469999999</v>
      </c>
      <c r="E16" s="57">
        <v>30176918.370000001</v>
      </c>
      <c r="F16" s="58">
        <v>11.104224551232022</v>
      </c>
      <c r="H16" s="73"/>
      <c r="I16" s="73"/>
      <c r="J16" s="73"/>
      <c r="K16" s="157"/>
    </row>
    <row r="17" spans="1:11" x14ac:dyDescent="0.2">
      <c r="A17" s="1">
        <v>13</v>
      </c>
      <c r="B17" s="2" t="s">
        <v>447</v>
      </c>
      <c r="C17" s="57">
        <v>2710217</v>
      </c>
      <c r="D17" s="57">
        <v>10122955.609999999</v>
      </c>
      <c r="E17" s="57">
        <v>22983876.109999999</v>
      </c>
      <c r="F17" s="58">
        <v>8.4804560335943577</v>
      </c>
      <c r="H17" s="73"/>
      <c r="I17" s="73"/>
      <c r="J17" s="73"/>
      <c r="K17" s="157"/>
    </row>
    <row r="18" spans="1:11" x14ac:dyDescent="0.2">
      <c r="A18" s="1">
        <v>14</v>
      </c>
      <c r="B18" s="2" t="s">
        <v>429</v>
      </c>
      <c r="C18" s="57">
        <v>2531993</v>
      </c>
      <c r="D18" s="57">
        <v>65890538.899999999</v>
      </c>
      <c r="E18" s="57">
        <v>79866939</v>
      </c>
      <c r="F18" s="58">
        <v>31.543112086012876</v>
      </c>
      <c r="H18" s="73"/>
      <c r="I18" s="73"/>
      <c r="J18" s="73"/>
      <c r="K18" s="157"/>
    </row>
    <row r="19" spans="1:11" x14ac:dyDescent="0.2">
      <c r="A19" s="1">
        <v>15</v>
      </c>
      <c r="B19" s="2" t="s">
        <v>361</v>
      </c>
      <c r="C19" s="57">
        <v>2524437</v>
      </c>
      <c r="D19" s="57">
        <v>113891328.53</v>
      </c>
      <c r="E19" s="57">
        <v>140515042.83000001</v>
      </c>
      <c r="F19" s="58">
        <v>55.661932870576692</v>
      </c>
      <c r="H19" s="73"/>
      <c r="I19" s="73"/>
      <c r="J19" s="73"/>
      <c r="K19" s="157"/>
    </row>
    <row r="20" spans="1:11" x14ac:dyDescent="0.2">
      <c r="A20" s="1">
        <v>16</v>
      </c>
      <c r="B20" s="2" t="s">
        <v>448</v>
      </c>
      <c r="C20" s="57">
        <v>2439780</v>
      </c>
      <c r="D20" s="57">
        <v>8810985.2599999998</v>
      </c>
      <c r="E20" s="57">
        <v>22096753.460000001</v>
      </c>
      <c r="F20" s="58">
        <v>9.0568631024108743</v>
      </c>
      <c r="H20" s="73"/>
      <c r="I20" s="73"/>
      <c r="J20" s="73"/>
      <c r="K20" s="157"/>
    </row>
    <row r="21" spans="1:11" x14ac:dyDescent="0.2">
      <c r="A21" s="1">
        <v>17</v>
      </c>
      <c r="B21" s="2" t="s">
        <v>449</v>
      </c>
      <c r="C21" s="57">
        <v>2333453</v>
      </c>
      <c r="D21" s="57">
        <v>11352914.970000001</v>
      </c>
      <c r="E21" s="57">
        <v>22524703.170000002</v>
      </c>
      <c r="F21" s="58">
        <v>9.6529491573217889</v>
      </c>
      <c r="H21" s="73"/>
      <c r="I21" s="73"/>
      <c r="J21" s="73"/>
      <c r="K21" s="157"/>
    </row>
    <row r="22" spans="1:11" x14ac:dyDescent="0.2">
      <c r="A22" s="1">
        <v>18</v>
      </c>
      <c r="B22" s="2" t="s">
        <v>450</v>
      </c>
      <c r="C22" s="57">
        <v>2280895</v>
      </c>
      <c r="D22" s="57">
        <v>14358697.199999999</v>
      </c>
      <c r="E22" s="57">
        <v>25395657</v>
      </c>
      <c r="F22" s="58">
        <v>11.13407543968486</v>
      </c>
      <c r="H22" s="73"/>
      <c r="I22" s="73"/>
      <c r="J22" s="73"/>
      <c r="K22" s="157"/>
    </row>
    <row r="23" spans="1:11" x14ac:dyDescent="0.2">
      <c r="A23" s="1">
        <v>19</v>
      </c>
      <c r="B23" s="2" t="s">
        <v>451</v>
      </c>
      <c r="C23" s="57">
        <v>2264965</v>
      </c>
      <c r="D23" s="57">
        <v>9878347.2200000007</v>
      </c>
      <c r="E23" s="57">
        <v>20703988.02</v>
      </c>
      <c r="F23" s="58">
        <v>9.1409748141803515</v>
      </c>
      <c r="H23" s="73"/>
      <c r="I23" s="73"/>
      <c r="J23" s="73"/>
      <c r="K23" s="157"/>
    </row>
    <row r="24" spans="1:11" x14ac:dyDescent="0.2">
      <c r="A24" s="1">
        <v>20</v>
      </c>
      <c r="B24" s="2" t="s">
        <v>402</v>
      </c>
      <c r="C24" s="57">
        <v>2237233</v>
      </c>
      <c r="D24" s="57">
        <v>11864217</v>
      </c>
      <c r="E24" s="57">
        <v>23221229.600000001</v>
      </c>
      <c r="F24" s="58">
        <v>10.379441747909137</v>
      </c>
      <c r="H24" s="73"/>
      <c r="I24" s="73"/>
      <c r="J24" s="73"/>
      <c r="K24" s="157"/>
    </row>
    <row r="25" spans="1:11" x14ac:dyDescent="0.2">
      <c r="A25" s="1">
        <v>21</v>
      </c>
      <c r="B25" s="2" t="s">
        <v>452</v>
      </c>
      <c r="C25" s="57">
        <v>2227445</v>
      </c>
      <c r="D25" s="57">
        <v>19967100.370000001</v>
      </c>
      <c r="E25" s="57">
        <v>29386332.969999999</v>
      </c>
      <c r="F25" s="58">
        <v>13.192843356401617</v>
      </c>
      <c r="H25" s="73"/>
      <c r="I25" s="73"/>
      <c r="J25" s="73"/>
      <c r="K25" s="157"/>
    </row>
    <row r="26" spans="1:11" x14ac:dyDescent="0.2">
      <c r="A26" s="1">
        <v>22</v>
      </c>
      <c r="B26" s="2" t="s">
        <v>442</v>
      </c>
      <c r="C26" s="57">
        <v>2083415</v>
      </c>
      <c r="D26" s="57">
        <v>34129553.890000001</v>
      </c>
      <c r="E26" s="57">
        <v>44472620.289999999</v>
      </c>
      <c r="F26" s="58">
        <v>21.346020975177773</v>
      </c>
      <c r="H26" s="73"/>
      <c r="I26" s="73"/>
      <c r="J26" s="73"/>
      <c r="K26" s="157"/>
    </row>
    <row r="27" spans="1:11" x14ac:dyDescent="0.2">
      <c r="A27" s="1">
        <v>23</v>
      </c>
      <c r="B27" s="2" t="s">
        <v>453</v>
      </c>
      <c r="C27" s="57">
        <v>2063438</v>
      </c>
      <c r="D27" s="57">
        <v>27971033.09</v>
      </c>
      <c r="E27" s="57">
        <v>38245193.890000001</v>
      </c>
      <c r="F27" s="58">
        <v>18.534694955700147</v>
      </c>
      <c r="H27" s="73"/>
      <c r="I27" s="73"/>
      <c r="J27" s="73"/>
      <c r="K27" s="157"/>
    </row>
    <row r="28" spans="1:11" x14ac:dyDescent="0.2">
      <c r="A28" s="1">
        <v>24</v>
      </c>
      <c r="B28" s="2" t="s">
        <v>454</v>
      </c>
      <c r="C28" s="57">
        <v>2022286</v>
      </c>
      <c r="D28" s="57">
        <v>28338774.640000001</v>
      </c>
      <c r="E28" s="57">
        <v>38627843.740000002</v>
      </c>
      <c r="F28" s="58">
        <v>19.101078551698425</v>
      </c>
      <c r="H28" s="73"/>
      <c r="I28" s="73"/>
      <c r="J28" s="73"/>
      <c r="K28" s="157"/>
    </row>
    <row r="29" spans="1:11" x14ac:dyDescent="0.2">
      <c r="A29" s="1">
        <v>25</v>
      </c>
      <c r="B29" s="2" t="s">
        <v>455</v>
      </c>
      <c r="C29" s="57">
        <v>1985431</v>
      </c>
      <c r="D29" s="57">
        <v>28838892.690000001</v>
      </c>
      <c r="E29" s="57">
        <v>38352783.990000002</v>
      </c>
      <c r="F29" s="58">
        <v>19.317107464323868</v>
      </c>
      <c r="H29" s="73"/>
      <c r="I29" s="73"/>
      <c r="J29" s="73"/>
      <c r="K29" s="157"/>
    </row>
    <row r="30" spans="1:11" x14ac:dyDescent="0.2">
      <c r="A30" s="1">
        <v>26</v>
      </c>
      <c r="B30" s="2" t="s">
        <v>456</v>
      </c>
      <c r="C30" s="57">
        <v>1982048</v>
      </c>
      <c r="D30" s="57">
        <v>29609831.949999999</v>
      </c>
      <c r="E30" s="57">
        <v>38302489.850000001</v>
      </c>
      <c r="F30" s="58">
        <v>19.324703463286461</v>
      </c>
      <c r="H30" s="73"/>
      <c r="I30" s="73"/>
      <c r="J30" s="73"/>
      <c r="K30" s="157"/>
    </row>
    <row r="31" spans="1:11" x14ac:dyDescent="0.2">
      <c r="A31" s="1">
        <v>27</v>
      </c>
      <c r="B31" s="2" t="s">
        <v>413</v>
      </c>
      <c r="C31" s="57">
        <v>1934439</v>
      </c>
      <c r="D31" s="57">
        <v>15237318.16</v>
      </c>
      <c r="E31" s="57">
        <v>23741770.66</v>
      </c>
      <c r="F31" s="58">
        <v>12.273207198572816</v>
      </c>
      <c r="H31" s="73"/>
      <c r="I31" s="73"/>
      <c r="J31" s="73"/>
      <c r="K31" s="157"/>
    </row>
    <row r="32" spans="1:11" x14ac:dyDescent="0.2">
      <c r="A32" s="1">
        <v>28</v>
      </c>
      <c r="B32" s="2" t="s">
        <v>457</v>
      </c>
      <c r="C32" s="57">
        <v>1931174</v>
      </c>
      <c r="D32" s="57">
        <v>21930938.920000002</v>
      </c>
      <c r="E32" s="57">
        <v>31040349.52</v>
      </c>
      <c r="F32" s="58">
        <v>16.073305419397734</v>
      </c>
      <c r="H32" s="73"/>
      <c r="I32" s="73"/>
      <c r="J32" s="73"/>
      <c r="K32" s="157"/>
    </row>
    <row r="33" spans="1:11" x14ac:dyDescent="0.2">
      <c r="A33" s="1">
        <v>29</v>
      </c>
      <c r="B33" s="2" t="s">
        <v>424</v>
      </c>
      <c r="C33" s="57">
        <v>1930690</v>
      </c>
      <c r="D33" s="57">
        <v>116762420.45</v>
      </c>
      <c r="E33" s="57">
        <v>131888188.05</v>
      </c>
      <c r="F33" s="58">
        <v>68.311426510729319</v>
      </c>
      <c r="H33" s="73"/>
      <c r="I33" s="73"/>
      <c r="J33" s="73"/>
      <c r="K33" s="157"/>
    </row>
    <row r="34" spans="1:11" x14ac:dyDescent="0.2">
      <c r="A34" s="1">
        <v>30</v>
      </c>
      <c r="B34" s="2" t="s">
        <v>408</v>
      </c>
      <c r="C34" s="57">
        <v>1910482</v>
      </c>
      <c r="D34" s="57">
        <v>56854781.350000001</v>
      </c>
      <c r="E34" s="57">
        <v>95143879.25</v>
      </c>
      <c r="F34" s="58">
        <v>49.800981767951754</v>
      </c>
      <c r="H34" s="73"/>
      <c r="I34" s="73"/>
      <c r="J34" s="73"/>
      <c r="K34" s="157"/>
    </row>
    <row r="35" spans="1:11" x14ac:dyDescent="0.2">
      <c r="A35" s="1">
        <v>31</v>
      </c>
      <c r="B35" s="2" t="s">
        <v>415</v>
      </c>
      <c r="C35" s="57">
        <v>1841541</v>
      </c>
      <c r="D35" s="57">
        <v>10322164.140000001</v>
      </c>
      <c r="E35" s="57">
        <v>19535401.440000001</v>
      </c>
      <c r="F35" s="58">
        <v>10.608181647869909</v>
      </c>
      <c r="H35" s="73"/>
      <c r="I35" s="73"/>
      <c r="J35" s="73"/>
      <c r="K35" s="157"/>
    </row>
    <row r="36" spans="1:11" x14ac:dyDescent="0.2">
      <c r="A36" s="1">
        <v>32</v>
      </c>
      <c r="B36" s="2" t="s">
        <v>458</v>
      </c>
      <c r="C36" s="57">
        <v>1807837</v>
      </c>
      <c r="D36" s="57">
        <v>5712318.9900000002</v>
      </c>
      <c r="E36" s="57">
        <v>14588413.59</v>
      </c>
      <c r="F36" s="58">
        <v>8.0695403346651275</v>
      </c>
      <c r="H36" s="73"/>
      <c r="I36" s="73"/>
      <c r="J36" s="73"/>
      <c r="K36" s="157"/>
    </row>
    <row r="37" spans="1:11" x14ac:dyDescent="0.2">
      <c r="A37" s="1">
        <v>33</v>
      </c>
      <c r="B37" s="2" t="s">
        <v>439</v>
      </c>
      <c r="C37" s="57">
        <v>1795746</v>
      </c>
      <c r="D37" s="57">
        <v>34901669.479999997</v>
      </c>
      <c r="E37" s="57">
        <v>47398789.079999998</v>
      </c>
      <c r="F37" s="58">
        <v>26.395040879946272</v>
      </c>
      <c r="H37" s="73"/>
      <c r="I37" s="73"/>
      <c r="J37" s="73"/>
      <c r="K37" s="157"/>
    </row>
    <row r="38" spans="1:11" x14ac:dyDescent="0.2">
      <c r="A38" s="1">
        <v>34</v>
      </c>
      <c r="B38" s="2" t="s">
        <v>395</v>
      </c>
      <c r="C38" s="57">
        <v>1784712</v>
      </c>
      <c r="D38" s="57">
        <v>92119295.5</v>
      </c>
      <c r="E38" s="57">
        <v>122718580.40000001</v>
      </c>
      <c r="F38" s="58">
        <v>68.760999197629644</v>
      </c>
      <c r="H38" s="73"/>
      <c r="I38" s="73"/>
      <c r="J38" s="73"/>
      <c r="K38" s="157"/>
    </row>
    <row r="39" spans="1:11" x14ac:dyDescent="0.2">
      <c r="A39" s="1">
        <v>35</v>
      </c>
      <c r="B39" s="2" t="s">
        <v>459</v>
      </c>
      <c r="C39" s="57">
        <v>1728967</v>
      </c>
      <c r="D39" s="57">
        <v>11739855.359999999</v>
      </c>
      <c r="E39" s="57">
        <v>19751364.260000002</v>
      </c>
      <c r="F39" s="58">
        <v>11.423794820838108</v>
      </c>
      <c r="H39" s="73"/>
      <c r="I39" s="73"/>
      <c r="J39" s="73"/>
      <c r="K39" s="157"/>
    </row>
    <row r="40" spans="1:11" x14ac:dyDescent="0.2">
      <c r="A40" s="1">
        <v>36</v>
      </c>
      <c r="B40" s="2" t="s">
        <v>460</v>
      </c>
      <c r="C40" s="57">
        <v>1647626</v>
      </c>
      <c r="D40" s="57">
        <v>8580354.0199999996</v>
      </c>
      <c r="E40" s="57">
        <v>15992262.220000001</v>
      </c>
      <c r="F40" s="58">
        <v>9.706245361508012</v>
      </c>
      <c r="H40" s="73"/>
      <c r="I40" s="73"/>
      <c r="J40" s="73"/>
      <c r="K40" s="157"/>
    </row>
    <row r="41" spans="1:11" x14ac:dyDescent="0.2">
      <c r="A41" s="1">
        <v>37</v>
      </c>
      <c r="B41" s="2" t="s">
        <v>407</v>
      </c>
      <c r="C41" s="57">
        <v>1598615</v>
      </c>
      <c r="D41" s="57">
        <v>12296920.310000001</v>
      </c>
      <c r="E41" s="57">
        <v>20491414.609999999</v>
      </c>
      <c r="F41" s="58">
        <v>12.818229911517157</v>
      </c>
      <c r="H41" s="73"/>
      <c r="I41" s="73"/>
      <c r="J41" s="73"/>
      <c r="K41" s="157"/>
    </row>
    <row r="42" spans="1:11" x14ac:dyDescent="0.2">
      <c r="A42" s="1">
        <v>38</v>
      </c>
      <c r="B42" s="2" t="s">
        <v>461</v>
      </c>
      <c r="C42" s="57">
        <v>1568308</v>
      </c>
      <c r="D42" s="57">
        <v>5141395.6900000004</v>
      </c>
      <c r="E42" s="57">
        <v>12118570.49</v>
      </c>
      <c r="F42" s="58">
        <v>7.7271623239822791</v>
      </c>
      <c r="H42" s="73"/>
      <c r="I42" s="73"/>
      <c r="J42" s="73"/>
      <c r="K42" s="157"/>
    </row>
    <row r="43" spans="1:11" x14ac:dyDescent="0.2">
      <c r="A43" s="1">
        <v>39</v>
      </c>
      <c r="B43" s="2" t="s">
        <v>462</v>
      </c>
      <c r="C43" s="57">
        <v>1519673</v>
      </c>
      <c r="D43" s="57">
        <v>14105281.23</v>
      </c>
      <c r="E43" s="57">
        <v>21266660.43</v>
      </c>
      <c r="F43" s="58">
        <v>13.994234568884227</v>
      </c>
      <c r="H43" s="73"/>
      <c r="I43" s="73"/>
      <c r="J43" s="73"/>
      <c r="K43" s="157"/>
    </row>
    <row r="44" spans="1:11" x14ac:dyDescent="0.2">
      <c r="A44" s="1">
        <v>40</v>
      </c>
      <c r="B44" s="2" t="s">
        <v>403</v>
      </c>
      <c r="C44" s="57">
        <v>1501699</v>
      </c>
      <c r="D44" s="57">
        <v>15946658.699999999</v>
      </c>
      <c r="E44" s="57">
        <v>23140722.100000001</v>
      </c>
      <c r="F44" s="58">
        <v>15.409694019906787</v>
      </c>
      <c r="H44" s="73"/>
      <c r="I44" s="73"/>
      <c r="J44" s="73"/>
      <c r="K44" s="157"/>
    </row>
    <row r="45" spans="1:11" x14ac:dyDescent="0.2">
      <c r="A45" s="1">
        <v>41</v>
      </c>
      <c r="B45" s="2" t="s">
        <v>463</v>
      </c>
      <c r="C45" s="57">
        <v>1464449</v>
      </c>
      <c r="D45" s="57">
        <v>6618414.0899999999</v>
      </c>
      <c r="E45" s="57">
        <v>12366324.99</v>
      </c>
      <c r="F45" s="58">
        <v>8.4443534667304903</v>
      </c>
      <c r="H45" s="73"/>
      <c r="I45" s="73"/>
      <c r="J45" s="73"/>
      <c r="K45" s="157"/>
    </row>
    <row r="46" spans="1:11" x14ac:dyDescent="0.2">
      <c r="A46" s="1">
        <v>42</v>
      </c>
      <c r="B46" s="2" t="s">
        <v>464</v>
      </c>
      <c r="C46" s="57">
        <v>1441159</v>
      </c>
      <c r="D46" s="57">
        <v>8063122.71</v>
      </c>
      <c r="E46" s="57">
        <v>14567779.41</v>
      </c>
      <c r="F46" s="58">
        <v>10.108377639108523</v>
      </c>
      <c r="H46" s="73"/>
      <c r="I46" s="73"/>
      <c r="J46" s="73"/>
      <c r="K46" s="157"/>
    </row>
    <row r="47" spans="1:11" x14ac:dyDescent="0.2">
      <c r="A47" s="1">
        <v>43</v>
      </c>
      <c r="B47" s="2" t="s">
        <v>465</v>
      </c>
      <c r="C47" s="57">
        <v>1438781</v>
      </c>
      <c r="D47" s="57">
        <v>15048206.380000001</v>
      </c>
      <c r="E47" s="57">
        <v>21112727.48</v>
      </c>
      <c r="F47" s="58">
        <v>14.674038286577318</v>
      </c>
      <c r="H47" s="73"/>
      <c r="I47" s="73"/>
      <c r="J47" s="73"/>
      <c r="K47" s="157"/>
    </row>
    <row r="48" spans="1:11" x14ac:dyDescent="0.2">
      <c r="A48" s="1">
        <v>44</v>
      </c>
      <c r="B48" s="2" t="s">
        <v>417</v>
      </c>
      <c r="C48" s="57">
        <v>1347461</v>
      </c>
      <c r="D48" s="57">
        <v>62536255.079999998</v>
      </c>
      <c r="E48" s="57">
        <v>70808417.879999995</v>
      </c>
      <c r="F48" s="58">
        <v>52.549511919083372</v>
      </c>
      <c r="H48" s="73"/>
      <c r="I48" s="73"/>
      <c r="J48" s="73"/>
      <c r="K48" s="157"/>
    </row>
    <row r="49" spans="1:11" x14ac:dyDescent="0.2">
      <c r="A49" s="1">
        <v>45</v>
      </c>
      <c r="B49" s="2" t="s">
        <v>428</v>
      </c>
      <c r="C49" s="57">
        <v>1255277</v>
      </c>
      <c r="D49" s="57">
        <v>73016401.870000005</v>
      </c>
      <c r="E49" s="57">
        <v>89602068.170000002</v>
      </c>
      <c r="F49" s="58">
        <v>71.38031539652205</v>
      </c>
      <c r="H49" s="73"/>
      <c r="I49" s="73"/>
      <c r="J49" s="73"/>
      <c r="K49" s="157"/>
    </row>
    <row r="50" spans="1:11" x14ac:dyDescent="0.2">
      <c r="A50" s="1">
        <v>46</v>
      </c>
      <c r="B50" s="2" t="s">
        <v>393</v>
      </c>
      <c r="C50" s="57">
        <v>1251142</v>
      </c>
      <c r="D50" s="57">
        <v>30253050.84</v>
      </c>
      <c r="E50" s="57">
        <v>44291905.939999998</v>
      </c>
      <c r="F50" s="58">
        <v>35.401182231912919</v>
      </c>
      <c r="H50" s="73"/>
      <c r="I50" s="73"/>
      <c r="J50" s="73"/>
      <c r="K50" s="157"/>
    </row>
    <row r="51" spans="1:11" x14ac:dyDescent="0.2">
      <c r="A51" s="1">
        <v>47</v>
      </c>
      <c r="B51" s="2" t="s">
        <v>371</v>
      </c>
      <c r="C51" s="57">
        <v>1239599</v>
      </c>
      <c r="D51" s="57">
        <v>48457066.700000003</v>
      </c>
      <c r="E51" s="57">
        <v>57006295</v>
      </c>
      <c r="F51" s="58">
        <v>45.987690374064513</v>
      </c>
      <c r="H51" s="73"/>
      <c r="I51" s="73"/>
      <c r="J51" s="73"/>
      <c r="K51" s="157"/>
    </row>
    <row r="52" spans="1:11" x14ac:dyDescent="0.2">
      <c r="A52" s="1">
        <v>48</v>
      </c>
      <c r="B52" s="2" t="s">
        <v>412</v>
      </c>
      <c r="C52" s="57">
        <v>1215861</v>
      </c>
      <c r="D52" s="57">
        <v>5802073.0999999996</v>
      </c>
      <c r="E52" s="57">
        <v>11275329.9</v>
      </c>
      <c r="F52" s="58">
        <v>9.2735352972091381</v>
      </c>
      <c r="H52" s="73"/>
      <c r="I52" s="73"/>
      <c r="J52" s="73"/>
      <c r="K52" s="157"/>
    </row>
    <row r="53" spans="1:11" x14ac:dyDescent="0.2">
      <c r="A53" s="1">
        <v>49</v>
      </c>
      <c r="B53" s="2" t="s">
        <v>466</v>
      </c>
      <c r="C53" s="57">
        <v>1155349</v>
      </c>
      <c r="D53" s="57">
        <v>27506519.699999999</v>
      </c>
      <c r="E53" s="57">
        <v>32770714.300000001</v>
      </c>
      <c r="F53" s="58">
        <v>28.364342116537948</v>
      </c>
    </row>
    <row r="54" spans="1:11" x14ac:dyDescent="0.2">
      <c r="A54" s="151">
        <v>50</v>
      </c>
      <c r="B54" s="2" t="s">
        <v>431</v>
      </c>
      <c r="C54" s="46">
        <v>1150791</v>
      </c>
      <c r="D54" s="46">
        <v>61517347.390000001</v>
      </c>
      <c r="E54" s="46">
        <v>78869433.890000001</v>
      </c>
      <c r="F54" s="128">
        <v>68.53497628153157</v>
      </c>
    </row>
    <row r="55" spans="1:11" x14ac:dyDescent="0.2">
      <c r="A55" s="274" t="s">
        <v>92</v>
      </c>
      <c r="B55" s="274"/>
      <c r="C55" s="57" t="s">
        <v>0</v>
      </c>
      <c r="D55" s="38" t="s">
        <v>17</v>
      </c>
      <c r="E55" s="38" t="s">
        <v>0</v>
      </c>
      <c r="F55" s="2" t="s">
        <v>0</v>
      </c>
    </row>
    <row r="56" spans="1:11" x14ac:dyDescent="0.2">
      <c r="A56" s="258" t="s">
        <v>93</v>
      </c>
    </row>
  </sheetData>
  <mergeCells count="1">
    <mergeCell ref="A1:F1"/>
  </mergeCells>
  <phoneticPr fontId="0" type="noConversion"/>
  <printOptions horizontalCentered="1" verticalCentered="1"/>
  <pageMargins left="0.39370078740157483" right="0.39370078740157483" top="0.19685039370078741" bottom="0.19685039370078741" header="0.51181102362204722" footer="0.51181102362204722"/>
  <pageSetup paperSize="9" orientation="portrait" horizontalDpi="300" verticalDpi="300" r:id="rId1"/>
  <headerFooter alignWithMargins="0">
    <oddFooter>&amp;C&amp;9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workbookViewId="0">
      <selection activeCell="K8" sqref="K8"/>
    </sheetView>
  </sheetViews>
  <sheetFormatPr defaultRowHeight="12.75" x14ac:dyDescent="0.2"/>
  <cols>
    <col min="1" max="1" width="4.28515625" customWidth="1"/>
    <col min="2" max="2" width="6.28515625" bestFit="1" customWidth="1"/>
    <col min="3" max="3" width="27.5703125" customWidth="1"/>
    <col min="4" max="4" width="34.7109375" customWidth="1"/>
    <col min="5" max="5" width="7.85546875" style="73" customWidth="1"/>
    <col min="6" max="8" width="9.7109375" customWidth="1"/>
  </cols>
  <sheetData>
    <row r="1" spans="1:12" x14ac:dyDescent="0.2">
      <c r="A1" s="280" t="s">
        <v>467</v>
      </c>
      <c r="B1" s="252"/>
      <c r="C1" s="252"/>
      <c r="D1" s="252"/>
      <c r="E1" s="252"/>
      <c r="F1" s="252"/>
      <c r="G1" s="252"/>
      <c r="H1" s="252"/>
      <c r="L1" s="109"/>
    </row>
    <row r="3" spans="1:12" x14ac:dyDescent="0.2">
      <c r="A3" s="37" t="s">
        <v>0</v>
      </c>
      <c r="B3" s="75"/>
      <c r="C3" s="75"/>
      <c r="D3" s="75"/>
      <c r="E3" s="76"/>
      <c r="F3" s="75"/>
      <c r="G3" s="75"/>
      <c r="H3" s="77"/>
    </row>
    <row r="4" spans="1:12" x14ac:dyDescent="0.2">
      <c r="A4" s="35" t="s">
        <v>75</v>
      </c>
      <c r="B4" s="32" t="s">
        <v>78</v>
      </c>
      <c r="C4" s="54" t="s">
        <v>76</v>
      </c>
      <c r="D4" s="54" t="s">
        <v>79</v>
      </c>
      <c r="E4" s="159" t="s">
        <v>2</v>
      </c>
      <c r="F4" s="125" t="s">
        <v>26</v>
      </c>
      <c r="G4" s="125" t="s">
        <v>27</v>
      </c>
      <c r="H4" s="123" t="s">
        <v>28</v>
      </c>
    </row>
    <row r="5" spans="1:12" x14ac:dyDescent="0.2">
      <c r="A5" s="1">
        <v>1</v>
      </c>
      <c r="B5" s="2" t="s">
        <v>211</v>
      </c>
      <c r="C5" s="2" t="s">
        <v>369</v>
      </c>
      <c r="D5" s="2" t="s">
        <v>200</v>
      </c>
      <c r="E5" s="57">
        <v>111892</v>
      </c>
      <c r="F5" s="57">
        <v>174926121.5</v>
      </c>
      <c r="G5" s="57">
        <v>176174585.90000001</v>
      </c>
      <c r="H5" s="58">
        <v>1574.5056474100027</v>
      </c>
    </row>
    <row r="6" spans="1:12" x14ac:dyDescent="0.2">
      <c r="A6" s="1">
        <v>2</v>
      </c>
      <c r="B6" s="2" t="s">
        <v>213</v>
      </c>
      <c r="C6" s="2" t="s">
        <v>379</v>
      </c>
      <c r="D6" s="2" t="s">
        <v>136</v>
      </c>
      <c r="E6" s="57">
        <v>350874</v>
      </c>
      <c r="F6" s="57">
        <v>144073270.15000001</v>
      </c>
      <c r="G6" s="57">
        <v>148970806.44999999</v>
      </c>
      <c r="H6" s="58">
        <v>424.57066197552393</v>
      </c>
    </row>
    <row r="7" spans="1:12" x14ac:dyDescent="0.2">
      <c r="A7" s="1">
        <v>3</v>
      </c>
      <c r="B7" s="2" t="s">
        <v>215</v>
      </c>
      <c r="C7" s="2" t="s">
        <v>370</v>
      </c>
      <c r="D7" s="2" t="s">
        <v>143</v>
      </c>
      <c r="E7" s="57">
        <v>60431</v>
      </c>
      <c r="F7" s="57">
        <v>138351319.00999999</v>
      </c>
      <c r="G7" s="57">
        <v>139821109.81</v>
      </c>
      <c r="H7" s="58">
        <v>2313.7315253760489</v>
      </c>
    </row>
    <row r="8" spans="1:12" x14ac:dyDescent="0.2">
      <c r="A8" s="1">
        <v>4</v>
      </c>
      <c r="B8" s="2" t="s">
        <v>214</v>
      </c>
      <c r="C8" s="2" t="s">
        <v>424</v>
      </c>
      <c r="D8" s="2" t="s">
        <v>134</v>
      </c>
      <c r="E8" s="57">
        <v>1930690</v>
      </c>
      <c r="F8" s="57">
        <v>116762420.45</v>
      </c>
      <c r="G8" s="57">
        <v>131888188.05</v>
      </c>
      <c r="H8" s="58">
        <v>68.311426510729319</v>
      </c>
    </row>
    <row r="9" spans="1:12" x14ac:dyDescent="0.2">
      <c r="A9" s="1">
        <v>5</v>
      </c>
      <c r="B9" s="2" t="s">
        <v>217</v>
      </c>
      <c r="C9" s="2" t="s">
        <v>422</v>
      </c>
      <c r="D9" s="2" t="s">
        <v>139</v>
      </c>
      <c r="E9" s="57">
        <v>1511833</v>
      </c>
      <c r="F9" s="57">
        <v>96051517.569999993</v>
      </c>
      <c r="G9" s="57">
        <v>117093896.47</v>
      </c>
      <c r="H9" s="58">
        <v>77.45160773048346</v>
      </c>
    </row>
    <row r="10" spans="1:12" x14ac:dyDescent="0.2">
      <c r="A10" s="1">
        <v>6</v>
      </c>
      <c r="B10" s="2" t="s">
        <v>216</v>
      </c>
      <c r="C10" s="2" t="s">
        <v>399</v>
      </c>
      <c r="D10" s="2" t="s">
        <v>137</v>
      </c>
      <c r="E10" s="57">
        <v>3430181</v>
      </c>
      <c r="F10" s="57">
        <v>94407768.769999996</v>
      </c>
      <c r="G10" s="57">
        <v>135992616.47</v>
      </c>
      <c r="H10" s="58">
        <v>39.645901038458319</v>
      </c>
    </row>
    <row r="11" spans="1:12" x14ac:dyDescent="0.2">
      <c r="A11" s="1">
        <v>7</v>
      </c>
      <c r="B11" s="2" t="s">
        <v>212</v>
      </c>
      <c r="C11" s="2" t="s">
        <v>383</v>
      </c>
      <c r="D11" s="2" t="s">
        <v>130</v>
      </c>
      <c r="E11" s="57">
        <v>60322</v>
      </c>
      <c r="F11" s="57">
        <v>92720825</v>
      </c>
      <c r="G11" s="57">
        <v>93317438</v>
      </c>
      <c r="H11" s="58">
        <v>1546.9884619210238</v>
      </c>
    </row>
    <row r="12" spans="1:12" x14ac:dyDescent="0.2">
      <c r="A12" s="1">
        <v>8</v>
      </c>
      <c r="B12" s="2" t="s">
        <v>222</v>
      </c>
      <c r="C12" s="2" t="s">
        <v>363</v>
      </c>
      <c r="D12" s="2" t="s">
        <v>144</v>
      </c>
      <c r="E12" s="57">
        <v>43616</v>
      </c>
      <c r="F12" s="57">
        <v>76487485.700000003</v>
      </c>
      <c r="G12" s="57">
        <v>77373676.799999997</v>
      </c>
      <c r="H12" s="58">
        <v>1773.9746148202494</v>
      </c>
    </row>
    <row r="13" spans="1:12" x14ac:dyDescent="0.2">
      <c r="A13" s="1">
        <v>9</v>
      </c>
      <c r="B13" s="2" t="s">
        <v>219</v>
      </c>
      <c r="C13" s="2" t="s">
        <v>399</v>
      </c>
      <c r="D13" s="2" t="s">
        <v>141</v>
      </c>
      <c r="E13" s="57">
        <v>3464214</v>
      </c>
      <c r="F13" s="57">
        <v>73661860.459999993</v>
      </c>
      <c r="G13" s="57">
        <v>90455883.359999999</v>
      </c>
      <c r="H13" s="58">
        <v>26.111517175324618</v>
      </c>
    </row>
    <row r="14" spans="1:12" x14ac:dyDescent="0.2">
      <c r="A14" s="1">
        <v>10</v>
      </c>
      <c r="B14" s="2" t="s">
        <v>221</v>
      </c>
      <c r="C14" s="2" t="s">
        <v>428</v>
      </c>
      <c r="D14" s="2" t="s">
        <v>140</v>
      </c>
      <c r="E14" s="57">
        <v>1255277</v>
      </c>
      <c r="F14" s="57">
        <v>73016401.870000005</v>
      </c>
      <c r="G14" s="57">
        <v>89602068.170000002</v>
      </c>
      <c r="H14" s="58">
        <v>71.38031539652205</v>
      </c>
    </row>
    <row r="15" spans="1:12" x14ac:dyDescent="0.2">
      <c r="A15" s="1">
        <v>11</v>
      </c>
      <c r="B15" s="2" t="s">
        <v>218</v>
      </c>
      <c r="C15" s="2" t="s">
        <v>421</v>
      </c>
      <c r="D15" s="2" t="s">
        <v>133</v>
      </c>
      <c r="E15" s="57">
        <v>2663649</v>
      </c>
      <c r="F15" s="57">
        <v>71079288.540000007</v>
      </c>
      <c r="G15" s="57">
        <v>93603756.239999995</v>
      </c>
      <c r="H15" s="58">
        <v>35.141175222411057</v>
      </c>
    </row>
    <row r="16" spans="1:12" x14ac:dyDescent="0.2">
      <c r="A16" s="1">
        <v>12</v>
      </c>
      <c r="B16" s="2" t="s">
        <v>231</v>
      </c>
      <c r="C16" s="2" t="s">
        <v>364</v>
      </c>
      <c r="D16" s="2" t="s">
        <v>201</v>
      </c>
      <c r="E16" s="57">
        <v>237342</v>
      </c>
      <c r="F16" s="57">
        <v>67868273.659999996</v>
      </c>
      <c r="G16" s="57">
        <v>70224207.659999996</v>
      </c>
      <c r="H16" s="58">
        <v>295.87771089819751</v>
      </c>
    </row>
    <row r="17" spans="1:8" x14ac:dyDescent="0.2">
      <c r="A17" s="1">
        <v>13</v>
      </c>
      <c r="B17" s="2" t="s">
        <v>293</v>
      </c>
      <c r="C17" s="2" t="s">
        <v>383</v>
      </c>
      <c r="D17" s="2" t="s">
        <v>304</v>
      </c>
      <c r="E17" s="57">
        <v>42073</v>
      </c>
      <c r="F17" s="57">
        <v>65084897.780000001</v>
      </c>
      <c r="G17" s="57">
        <v>65528055.880000003</v>
      </c>
      <c r="H17" s="58">
        <v>1557.4847498395645</v>
      </c>
    </row>
    <row r="18" spans="1:8" x14ac:dyDescent="0.2">
      <c r="A18" s="1">
        <v>14</v>
      </c>
      <c r="B18" s="2" t="s">
        <v>223</v>
      </c>
      <c r="C18" s="2" t="s">
        <v>400</v>
      </c>
      <c r="D18" s="2" t="s">
        <v>148</v>
      </c>
      <c r="E18" s="57">
        <v>4984388</v>
      </c>
      <c r="F18" s="57">
        <v>59262281.740000002</v>
      </c>
      <c r="G18" s="57">
        <v>80206586.640000001</v>
      </c>
      <c r="H18" s="58">
        <v>16.091561620002295</v>
      </c>
    </row>
    <row r="19" spans="1:8" x14ac:dyDescent="0.2">
      <c r="A19" s="1">
        <v>15</v>
      </c>
      <c r="B19" s="2" t="s">
        <v>225</v>
      </c>
      <c r="C19" s="2" t="s">
        <v>432</v>
      </c>
      <c r="D19" s="2" t="s">
        <v>136</v>
      </c>
      <c r="E19" s="57">
        <v>236183</v>
      </c>
      <c r="F19" s="57">
        <v>56859923.829999998</v>
      </c>
      <c r="G19" s="57">
        <v>60893140.130000003</v>
      </c>
      <c r="H19" s="58">
        <v>257.82185902456996</v>
      </c>
    </row>
    <row r="20" spans="1:8" x14ac:dyDescent="0.2">
      <c r="A20" s="1">
        <v>16</v>
      </c>
      <c r="B20" s="2" t="s">
        <v>227</v>
      </c>
      <c r="C20" s="2" t="s">
        <v>381</v>
      </c>
      <c r="D20" s="2" t="s">
        <v>155</v>
      </c>
      <c r="E20" s="57">
        <v>31106</v>
      </c>
      <c r="F20" s="57">
        <v>54597492.649999999</v>
      </c>
      <c r="G20" s="57">
        <v>55225249.75</v>
      </c>
      <c r="H20" s="58">
        <v>1775.3889844403009</v>
      </c>
    </row>
    <row r="21" spans="1:8" x14ac:dyDescent="0.2">
      <c r="A21" s="1">
        <v>17</v>
      </c>
      <c r="B21" s="2" t="s">
        <v>226</v>
      </c>
      <c r="C21" s="2" t="s">
        <v>425</v>
      </c>
      <c r="D21" s="2" t="s">
        <v>145</v>
      </c>
      <c r="E21" s="57">
        <v>13476</v>
      </c>
      <c r="F21" s="57">
        <v>53264044.700000003</v>
      </c>
      <c r="G21" s="57">
        <v>53522240.299999997</v>
      </c>
      <c r="H21" s="58">
        <v>3971.6711412882159</v>
      </c>
    </row>
    <row r="22" spans="1:8" x14ac:dyDescent="0.2">
      <c r="A22" s="1">
        <v>18</v>
      </c>
      <c r="B22" s="2" t="s">
        <v>242</v>
      </c>
      <c r="C22" s="2" t="s">
        <v>362</v>
      </c>
      <c r="D22" s="2" t="s">
        <v>174</v>
      </c>
      <c r="E22" s="57">
        <v>641843</v>
      </c>
      <c r="F22" s="57">
        <v>51799985.579999998</v>
      </c>
      <c r="G22" s="57">
        <v>60752573.479999997</v>
      </c>
      <c r="H22" s="58">
        <v>94.653324068346933</v>
      </c>
    </row>
    <row r="23" spans="1:8" x14ac:dyDescent="0.2">
      <c r="A23" s="1">
        <v>19</v>
      </c>
      <c r="B23" s="2" t="s">
        <v>228</v>
      </c>
      <c r="C23" s="2" t="s">
        <v>433</v>
      </c>
      <c r="D23" s="2" t="s">
        <v>149</v>
      </c>
      <c r="E23" s="57">
        <v>46180</v>
      </c>
      <c r="F23" s="57">
        <v>50761722.759999998</v>
      </c>
      <c r="G23" s="57">
        <v>51212752.560000002</v>
      </c>
      <c r="H23" s="58">
        <v>1108.9812161108705</v>
      </c>
    </row>
    <row r="24" spans="1:8" x14ac:dyDescent="0.2">
      <c r="A24" s="1">
        <v>20</v>
      </c>
      <c r="B24" s="2" t="s">
        <v>230</v>
      </c>
      <c r="C24" s="2" t="s">
        <v>434</v>
      </c>
      <c r="D24" s="2" t="s">
        <v>152</v>
      </c>
      <c r="E24" s="57">
        <v>200841</v>
      </c>
      <c r="F24" s="57">
        <v>49976229.890000001</v>
      </c>
      <c r="G24" s="57">
        <v>52205637.289999999</v>
      </c>
      <c r="H24" s="58">
        <v>259.93515910595943</v>
      </c>
    </row>
    <row r="25" spans="1:8" x14ac:dyDescent="0.2">
      <c r="A25" s="1">
        <v>21</v>
      </c>
      <c r="B25" s="2" t="s">
        <v>220</v>
      </c>
      <c r="C25" s="2" t="s">
        <v>423</v>
      </c>
      <c r="D25" s="2" t="s">
        <v>131</v>
      </c>
      <c r="E25" s="57">
        <v>2735723</v>
      </c>
      <c r="F25" s="57">
        <v>49170583.57</v>
      </c>
      <c r="G25" s="57">
        <v>62480070.969999999</v>
      </c>
      <c r="H25" s="58">
        <v>22.838595490113583</v>
      </c>
    </row>
    <row r="26" spans="1:8" x14ac:dyDescent="0.2">
      <c r="A26" s="1">
        <v>22</v>
      </c>
      <c r="B26" s="2" t="s">
        <v>232</v>
      </c>
      <c r="C26" s="2" t="s">
        <v>395</v>
      </c>
      <c r="D26" s="2" t="s">
        <v>150</v>
      </c>
      <c r="E26" s="57">
        <v>1140114</v>
      </c>
      <c r="F26" s="57">
        <v>46854693.200000003</v>
      </c>
      <c r="G26" s="57">
        <v>67344599.5</v>
      </c>
      <c r="H26" s="58">
        <v>59.068303257393559</v>
      </c>
    </row>
    <row r="27" spans="1:8" x14ac:dyDescent="0.2">
      <c r="A27" s="1">
        <v>23</v>
      </c>
      <c r="B27" s="2" t="s">
        <v>241</v>
      </c>
      <c r="C27" s="2" t="s">
        <v>361</v>
      </c>
      <c r="D27" s="2" t="s">
        <v>204</v>
      </c>
      <c r="E27" s="57">
        <v>1215403</v>
      </c>
      <c r="F27" s="57">
        <v>45336281.920000002</v>
      </c>
      <c r="G27" s="57">
        <v>59865166.920000002</v>
      </c>
      <c r="H27" s="58">
        <v>49.255404931533</v>
      </c>
    </row>
    <row r="28" spans="1:8" x14ac:dyDescent="0.2">
      <c r="A28" s="1">
        <v>24</v>
      </c>
      <c r="B28" s="2" t="s">
        <v>238</v>
      </c>
      <c r="C28" s="2" t="s">
        <v>377</v>
      </c>
      <c r="D28" s="2" t="s">
        <v>301</v>
      </c>
      <c r="E28" s="57">
        <v>11652</v>
      </c>
      <c r="F28" s="57">
        <v>42254947.090000004</v>
      </c>
      <c r="G28" s="57">
        <v>42361323.189999998</v>
      </c>
      <c r="H28" s="58">
        <v>3635.5409534843802</v>
      </c>
    </row>
    <row r="29" spans="1:8" x14ac:dyDescent="0.2">
      <c r="A29" s="1">
        <v>25</v>
      </c>
      <c r="B29" s="2" t="s">
        <v>260</v>
      </c>
      <c r="C29" s="2" t="s">
        <v>365</v>
      </c>
      <c r="D29" s="2" t="s">
        <v>303</v>
      </c>
      <c r="E29" s="57">
        <v>22773</v>
      </c>
      <c r="F29" s="57">
        <v>42245087.399999999</v>
      </c>
      <c r="G29" s="57">
        <v>42809071.700000003</v>
      </c>
      <c r="H29" s="58">
        <v>1879.8169630703028</v>
      </c>
    </row>
    <row r="30" spans="1:8" x14ac:dyDescent="0.2">
      <c r="A30" s="1">
        <v>26</v>
      </c>
      <c r="B30" s="2" t="s">
        <v>248</v>
      </c>
      <c r="C30" s="2" t="s">
        <v>376</v>
      </c>
      <c r="D30" s="2" t="s">
        <v>177</v>
      </c>
      <c r="E30" s="57">
        <v>6693</v>
      </c>
      <c r="F30" s="57">
        <v>41892806.259999998</v>
      </c>
      <c r="G30" s="57">
        <v>42080440.560000002</v>
      </c>
      <c r="H30" s="58">
        <v>6287.2315194979838</v>
      </c>
    </row>
    <row r="31" spans="1:8" x14ac:dyDescent="0.2">
      <c r="A31" s="1">
        <v>27</v>
      </c>
      <c r="B31" s="2" t="s">
        <v>224</v>
      </c>
      <c r="C31" s="2" t="s">
        <v>421</v>
      </c>
      <c r="D31" s="2" t="s">
        <v>132</v>
      </c>
      <c r="E31" s="57">
        <v>1238559</v>
      </c>
      <c r="F31" s="57">
        <v>41414023.310000002</v>
      </c>
      <c r="G31" s="57">
        <v>57315268.909999996</v>
      </c>
      <c r="H31" s="58">
        <v>46.275767977141172</v>
      </c>
    </row>
    <row r="32" spans="1:8" x14ac:dyDescent="0.2">
      <c r="A32" s="1">
        <v>28</v>
      </c>
      <c r="B32" s="2" t="s">
        <v>236</v>
      </c>
      <c r="C32" s="2" t="s">
        <v>426</v>
      </c>
      <c r="D32" s="2" t="s">
        <v>158</v>
      </c>
      <c r="E32" s="57">
        <v>450801</v>
      </c>
      <c r="F32" s="57">
        <v>39899292.049999997</v>
      </c>
      <c r="G32" s="57">
        <v>45918328.649999999</v>
      </c>
      <c r="H32" s="58">
        <v>101.85942056472811</v>
      </c>
    </row>
    <row r="33" spans="1:8" x14ac:dyDescent="0.2">
      <c r="A33" s="1">
        <v>29</v>
      </c>
      <c r="B33" s="2" t="s">
        <v>244</v>
      </c>
      <c r="C33" s="2" t="s">
        <v>363</v>
      </c>
      <c r="D33" s="2" t="s">
        <v>144</v>
      </c>
      <c r="E33" s="57">
        <v>22693</v>
      </c>
      <c r="F33" s="57">
        <v>39650985.68</v>
      </c>
      <c r="G33" s="57">
        <v>40282419.780000001</v>
      </c>
      <c r="H33" s="58">
        <v>1775.1033261358129</v>
      </c>
    </row>
    <row r="34" spans="1:8" x14ac:dyDescent="0.2">
      <c r="A34" s="1">
        <v>30</v>
      </c>
      <c r="B34" s="2" t="s">
        <v>234</v>
      </c>
      <c r="C34" s="2" t="s">
        <v>426</v>
      </c>
      <c r="D34" s="2" t="s">
        <v>154</v>
      </c>
      <c r="E34" s="57">
        <v>381419</v>
      </c>
      <c r="F34" s="57">
        <v>38771573.469999999</v>
      </c>
      <c r="G34" s="57">
        <v>43984897.270000003</v>
      </c>
      <c r="H34" s="58">
        <v>115.31910384642612</v>
      </c>
    </row>
    <row r="35" spans="1:8" x14ac:dyDescent="0.2">
      <c r="A35" s="1">
        <v>31</v>
      </c>
      <c r="B35" s="2" t="s">
        <v>253</v>
      </c>
      <c r="C35" s="2" t="s">
        <v>361</v>
      </c>
      <c r="D35" s="2" t="s">
        <v>302</v>
      </c>
      <c r="E35" s="57">
        <v>630903</v>
      </c>
      <c r="F35" s="57">
        <v>37328544.340000004</v>
      </c>
      <c r="G35" s="57">
        <v>44826505.640000001</v>
      </c>
      <c r="H35" s="58">
        <v>71.051343296830098</v>
      </c>
    </row>
    <row r="36" spans="1:8" x14ac:dyDescent="0.2">
      <c r="A36" s="1">
        <v>32</v>
      </c>
      <c r="B36" s="2" t="s">
        <v>239</v>
      </c>
      <c r="C36" s="2" t="s">
        <v>422</v>
      </c>
      <c r="D36" s="2" t="s">
        <v>153</v>
      </c>
      <c r="E36" s="57">
        <v>572245</v>
      </c>
      <c r="F36" s="57">
        <v>37021807.82</v>
      </c>
      <c r="G36" s="57">
        <v>44746168.219999999</v>
      </c>
      <c r="H36" s="58">
        <v>78.194074600913936</v>
      </c>
    </row>
    <row r="37" spans="1:8" x14ac:dyDescent="0.2">
      <c r="A37" s="1">
        <v>33</v>
      </c>
      <c r="B37" s="2" t="s">
        <v>243</v>
      </c>
      <c r="C37" s="2" t="s">
        <v>395</v>
      </c>
      <c r="D37" s="2" t="s">
        <v>163</v>
      </c>
      <c r="E37" s="57">
        <v>487993</v>
      </c>
      <c r="F37" s="57">
        <v>36750186.939999998</v>
      </c>
      <c r="G37" s="57">
        <v>43984727.340000004</v>
      </c>
      <c r="H37" s="58">
        <v>90.133930896549757</v>
      </c>
    </row>
    <row r="38" spans="1:8" x14ac:dyDescent="0.2">
      <c r="A38" s="1">
        <v>34</v>
      </c>
      <c r="B38" s="2" t="s">
        <v>247</v>
      </c>
      <c r="C38" s="2" t="s">
        <v>408</v>
      </c>
      <c r="D38" s="2" t="s">
        <v>168</v>
      </c>
      <c r="E38" s="57">
        <v>974742</v>
      </c>
      <c r="F38" s="57">
        <v>34760399.829999998</v>
      </c>
      <c r="G38" s="57">
        <v>54448974.130000003</v>
      </c>
      <c r="H38" s="58">
        <v>55.859883056234374</v>
      </c>
    </row>
    <row r="39" spans="1:8" x14ac:dyDescent="0.2">
      <c r="A39" s="1">
        <v>35</v>
      </c>
      <c r="B39" s="2" t="s">
        <v>249</v>
      </c>
      <c r="C39" s="2" t="s">
        <v>381</v>
      </c>
      <c r="D39" s="2" t="s">
        <v>162</v>
      </c>
      <c r="E39" s="57">
        <v>18847</v>
      </c>
      <c r="F39" s="57">
        <v>33171871.300000001</v>
      </c>
      <c r="G39" s="57">
        <v>33504928.399999999</v>
      </c>
      <c r="H39" s="58">
        <v>1777.7327107762508</v>
      </c>
    </row>
    <row r="40" spans="1:8" x14ac:dyDescent="0.2">
      <c r="A40" s="1">
        <v>36</v>
      </c>
      <c r="B40" s="2" t="s">
        <v>254</v>
      </c>
      <c r="C40" s="2" t="s">
        <v>363</v>
      </c>
      <c r="D40" s="2" t="s">
        <v>144</v>
      </c>
      <c r="E40" s="57">
        <v>18611</v>
      </c>
      <c r="F40" s="57">
        <v>32506364.789999999</v>
      </c>
      <c r="G40" s="57">
        <v>33021103.989999998</v>
      </c>
      <c r="H40" s="58">
        <v>1774.2788667992047</v>
      </c>
    </row>
    <row r="41" spans="1:8" x14ac:dyDescent="0.2">
      <c r="A41" s="1">
        <v>37</v>
      </c>
      <c r="B41" s="2" t="s">
        <v>229</v>
      </c>
      <c r="C41" s="2" t="s">
        <v>423</v>
      </c>
      <c r="D41" s="2" t="s">
        <v>132</v>
      </c>
      <c r="E41" s="57">
        <v>2354469</v>
      </c>
      <c r="F41" s="57">
        <v>31068554.440000001</v>
      </c>
      <c r="G41" s="57">
        <v>42791832.340000004</v>
      </c>
      <c r="H41" s="58">
        <v>18.174727439605281</v>
      </c>
    </row>
    <row r="42" spans="1:8" x14ac:dyDescent="0.2">
      <c r="A42" s="1">
        <v>38</v>
      </c>
      <c r="B42" s="2" t="s">
        <v>235</v>
      </c>
      <c r="C42" s="2" t="s">
        <v>421</v>
      </c>
      <c r="D42" s="2" t="s">
        <v>131</v>
      </c>
      <c r="E42" s="57">
        <v>647384</v>
      </c>
      <c r="F42" s="57">
        <v>30306298.870000001</v>
      </c>
      <c r="G42" s="57">
        <v>39739354.770000003</v>
      </c>
      <c r="H42" s="58">
        <v>61.38451795225091</v>
      </c>
    </row>
    <row r="43" spans="1:8" x14ac:dyDescent="0.2">
      <c r="A43" s="1">
        <v>39</v>
      </c>
      <c r="B43" s="2" t="s">
        <v>257</v>
      </c>
      <c r="C43" s="2" t="s">
        <v>468</v>
      </c>
      <c r="D43" s="2" t="s">
        <v>171</v>
      </c>
      <c r="E43" s="57">
        <v>126354</v>
      </c>
      <c r="F43" s="57">
        <v>29854966.280000001</v>
      </c>
      <c r="G43" s="57">
        <v>33568266.079999998</v>
      </c>
      <c r="H43" s="58">
        <v>265.66840843978031</v>
      </c>
    </row>
    <row r="44" spans="1:8" x14ac:dyDescent="0.2">
      <c r="A44" s="1">
        <v>40</v>
      </c>
      <c r="B44" s="2" t="s">
        <v>246</v>
      </c>
      <c r="C44" s="2" t="s">
        <v>398</v>
      </c>
      <c r="D44" s="2" t="s">
        <v>142</v>
      </c>
      <c r="E44" s="57">
        <v>3419703</v>
      </c>
      <c r="F44" s="57">
        <v>29656104.280000001</v>
      </c>
      <c r="G44" s="57">
        <v>45566271.18</v>
      </c>
      <c r="H44" s="58">
        <v>13.324628244031718</v>
      </c>
    </row>
    <row r="45" spans="1:8" x14ac:dyDescent="0.2">
      <c r="A45" s="1">
        <v>41</v>
      </c>
      <c r="B45" s="2" t="s">
        <v>262</v>
      </c>
      <c r="C45" s="2" t="s">
        <v>388</v>
      </c>
      <c r="D45" s="2" t="s">
        <v>203</v>
      </c>
      <c r="E45" s="57">
        <v>16978</v>
      </c>
      <c r="F45" s="57">
        <v>29502044.91</v>
      </c>
      <c r="G45" s="57">
        <v>29777383.809999999</v>
      </c>
      <c r="H45" s="58">
        <v>1753.8805401107315</v>
      </c>
    </row>
    <row r="46" spans="1:8" x14ac:dyDescent="0.2">
      <c r="A46" s="1">
        <v>42</v>
      </c>
      <c r="B46" s="2" t="s">
        <v>261</v>
      </c>
      <c r="C46" s="2" t="s">
        <v>363</v>
      </c>
      <c r="D46" s="2" t="s">
        <v>144</v>
      </c>
      <c r="E46" s="57">
        <v>16764</v>
      </c>
      <c r="F46" s="57">
        <v>29299390.890000001</v>
      </c>
      <c r="G46" s="57">
        <v>29742215.190000001</v>
      </c>
      <c r="H46" s="58">
        <v>1774.171748389406</v>
      </c>
    </row>
    <row r="47" spans="1:8" x14ac:dyDescent="0.2">
      <c r="A47" s="1">
        <v>43</v>
      </c>
      <c r="B47" s="2" t="s">
        <v>233</v>
      </c>
      <c r="C47" s="2" t="s">
        <v>430</v>
      </c>
      <c r="D47" s="2" t="s">
        <v>140</v>
      </c>
      <c r="E47" s="57">
        <v>339944</v>
      </c>
      <c r="F47" s="57">
        <v>29100678.140000001</v>
      </c>
      <c r="G47" s="57">
        <v>32153301.739999998</v>
      </c>
      <c r="H47" s="58">
        <v>94.584113089214696</v>
      </c>
    </row>
    <row r="48" spans="1:8" x14ac:dyDescent="0.2">
      <c r="A48" s="1">
        <v>44</v>
      </c>
      <c r="B48" s="2" t="s">
        <v>259</v>
      </c>
      <c r="C48" s="2" t="s">
        <v>363</v>
      </c>
      <c r="D48" s="2" t="s">
        <v>169</v>
      </c>
      <c r="E48" s="57">
        <v>16155</v>
      </c>
      <c r="F48" s="57">
        <v>28364865.399999999</v>
      </c>
      <c r="G48" s="57">
        <v>28665618.800000001</v>
      </c>
      <c r="H48" s="58">
        <v>1774.4115629835965</v>
      </c>
    </row>
    <row r="49" spans="1:8" x14ac:dyDescent="0.2">
      <c r="A49" s="1">
        <v>45</v>
      </c>
      <c r="B49" s="2" t="s">
        <v>255</v>
      </c>
      <c r="C49" s="2" t="s">
        <v>422</v>
      </c>
      <c r="D49" s="2" t="s">
        <v>164</v>
      </c>
      <c r="E49" s="57">
        <v>655998</v>
      </c>
      <c r="F49" s="57">
        <v>27624738.07</v>
      </c>
      <c r="G49" s="57">
        <v>38658654.969999999</v>
      </c>
      <c r="H49" s="58">
        <v>58.931056146512638</v>
      </c>
    </row>
    <row r="50" spans="1:8" x14ac:dyDescent="0.2">
      <c r="A50" s="1">
        <v>46</v>
      </c>
      <c r="B50" s="2" t="s">
        <v>250</v>
      </c>
      <c r="C50" s="2" t="s">
        <v>466</v>
      </c>
      <c r="D50" s="2" t="s">
        <v>151</v>
      </c>
      <c r="E50" s="57">
        <v>1139296</v>
      </c>
      <c r="F50" s="57">
        <v>27131692.09</v>
      </c>
      <c r="G50" s="57">
        <v>32316644.59</v>
      </c>
      <c r="H50" s="58">
        <v>28.365450760820718</v>
      </c>
    </row>
    <row r="51" spans="1:8" x14ac:dyDescent="0.2">
      <c r="A51" s="1">
        <v>47</v>
      </c>
      <c r="B51" s="2" t="s">
        <v>240</v>
      </c>
      <c r="C51" s="2" t="s">
        <v>455</v>
      </c>
      <c r="D51" s="2" t="s">
        <v>146</v>
      </c>
      <c r="E51" s="57">
        <v>1753438</v>
      </c>
      <c r="F51" s="57">
        <v>25765897.390000001</v>
      </c>
      <c r="G51" s="57">
        <v>34152501.490000002</v>
      </c>
      <c r="H51" s="58">
        <v>19.477450294792288</v>
      </c>
    </row>
    <row r="52" spans="1:8" x14ac:dyDescent="0.2">
      <c r="A52" s="1">
        <v>48</v>
      </c>
      <c r="B52" s="2" t="s">
        <v>237</v>
      </c>
      <c r="C52" s="2" t="s">
        <v>423</v>
      </c>
      <c r="D52" s="2" t="s">
        <v>135</v>
      </c>
      <c r="E52" s="57">
        <v>1094430</v>
      </c>
      <c r="F52" s="57">
        <v>25430178.899999999</v>
      </c>
      <c r="G52" s="57">
        <v>33524371.699999999</v>
      </c>
      <c r="H52" s="58">
        <v>30.631809891907203</v>
      </c>
    </row>
    <row r="53" spans="1:8" x14ac:dyDescent="0.2">
      <c r="A53" s="1">
        <v>49</v>
      </c>
      <c r="B53" s="2" t="s">
        <v>251</v>
      </c>
      <c r="C53" s="2" t="s">
        <v>469</v>
      </c>
      <c r="D53" s="2" t="s">
        <v>159</v>
      </c>
      <c r="E53" s="57">
        <v>834118</v>
      </c>
      <c r="F53" s="57">
        <v>24985612.280000001</v>
      </c>
      <c r="G53" s="57">
        <v>34337504.079999998</v>
      </c>
      <c r="H53" s="58">
        <v>41.166242761815475</v>
      </c>
    </row>
    <row r="54" spans="1:8" x14ac:dyDescent="0.2">
      <c r="A54" s="151">
        <v>50</v>
      </c>
      <c r="B54" s="2" t="s">
        <v>266</v>
      </c>
      <c r="C54" s="2" t="s">
        <v>364</v>
      </c>
      <c r="D54" s="2" t="s">
        <v>202</v>
      </c>
      <c r="E54" s="46">
        <v>48006</v>
      </c>
      <c r="F54" s="46">
        <v>24761982.59</v>
      </c>
      <c r="G54" s="46">
        <v>25492983.59</v>
      </c>
      <c r="H54" s="128">
        <v>531.03744511102775</v>
      </c>
    </row>
    <row r="55" spans="1:8" ht="12" customHeight="1" x14ac:dyDescent="0.2">
      <c r="A55" s="274" t="s">
        <v>92</v>
      </c>
      <c r="B55" s="274"/>
      <c r="C55" s="274"/>
      <c r="D55" s="274"/>
      <c r="E55" s="73" t="s">
        <v>0</v>
      </c>
      <c r="F55" t="s">
        <v>0</v>
      </c>
      <c r="G55" t="s">
        <v>0</v>
      </c>
      <c r="H55" t="s">
        <v>80</v>
      </c>
    </row>
    <row r="56" spans="1:8" x14ac:dyDescent="0.2">
      <c r="A56" s="258" t="s">
        <v>93</v>
      </c>
      <c r="F56" t="s">
        <v>0</v>
      </c>
      <c r="G56" s="73"/>
    </row>
  </sheetData>
  <phoneticPr fontId="0" type="noConversion"/>
  <printOptions horizontalCentered="1" verticalCentered="1"/>
  <pageMargins left="0.35433070866141736" right="0.35433070866141736" top="0.98425196850393704" bottom="0.98425196850393704" header="0.51181102362204722" footer="0.51181102362204722"/>
  <pageSetup paperSize="9" scale="86" orientation="portrait" horizontalDpi="300" verticalDpi="300" r:id="rId1"/>
  <headerFooter alignWithMargins="0">
    <oddFooter>&amp;C&amp;9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56"/>
  <sheetViews>
    <sheetView workbookViewId="0">
      <selection activeCell="J5" sqref="J5"/>
    </sheetView>
  </sheetViews>
  <sheetFormatPr defaultRowHeight="12.75" x14ac:dyDescent="0.2"/>
  <cols>
    <col min="1" max="1" width="4.42578125" customWidth="1"/>
    <col min="2" max="2" width="6.28515625" bestFit="1" customWidth="1"/>
    <col min="3" max="3" width="27.5703125" customWidth="1"/>
    <col min="4" max="4" width="21.5703125" customWidth="1"/>
    <col min="5" max="5" width="7.85546875" style="73" customWidth="1"/>
    <col min="6" max="8" width="9.7109375" customWidth="1"/>
  </cols>
  <sheetData>
    <row r="1" spans="1:14" x14ac:dyDescent="0.2">
      <c r="A1" s="500" t="s">
        <v>470</v>
      </c>
      <c r="B1" s="500"/>
      <c r="C1" s="500"/>
      <c r="D1" s="500"/>
      <c r="E1" s="500"/>
      <c r="F1" s="500"/>
      <c r="G1" s="500"/>
      <c r="H1" s="500"/>
      <c r="N1" s="109"/>
    </row>
    <row r="3" spans="1:14" x14ac:dyDescent="0.2">
      <c r="A3" s="37" t="s">
        <v>0</v>
      </c>
      <c r="B3" s="75"/>
      <c r="C3" s="75"/>
      <c r="D3" s="75"/>
      <c r="E3" s="76"/>
      <c r="F3" s="75"/>
      <c r="G3" s="75"/>
      <c r="H3" s="77"/>
    </row>
    <row r="4" spans="1:14" x14ac:dyDescent="0.2">
      <c r="A4" s="160" t="s">
        <v>75</v>
      </c>
      <c r="B4" s="32" t="s">
        <v>78</v>
      </c>
      <c r="C4" s="54" t="s">
        <v>76</v>
      </c>
      <c r="D4" s="54" t="s">
        <v>79</v>
      </c>
      <c r="E4" s="159" t="s">
        <v>2</v>
      </c>
      <c r="F4" s="125" t="s">
        <v>26</v>
      </c>
      <c r="G4" s="125" t="s">
        <v>27</v>
      </c>
      <c r="H4" s="123" t="s">
        <v>28</v>
      </c>
    </row>
    <row r="5" spans="1:14" x14ac:dyDescent="0.2">
      <c r="A5" s="1">
        <v>1</v>
      </c>
      <c r="B5" s="4" t="s">
        <v>223</v>
      </c>
      <c r="C5" s="4" t="s">
        <v>400</v>
      </c>
      <c r="D5" s="4" t="s">
        <v>148</v>
      </c>
      <c r="E5" s="38">
        <v>4984388</v>
      </c>
      <c r="F5" s="38">
        <v>59262281.740000002</v>
      </c>
      <c r="G5" s="38">
        <v>80206586.640000001</v>
      </c>
      <c r="H5" s="58">
        <v>16.091561620002295</v>
      </c>
    </row>
    <row r="6" spans="1:14" x14ac:dyDescent="0.2">
      <c r="A6" s="1">
        <v>2</v>
      </c>
      <c r="B6" s="4" t="s">
        <v>219</v>
      </c>
      <c r="C6" s="4" t="s">
        <v>399</v>
      </c>
      <c r="D6" s="4" t="s">
        <v>141</v>
      </c>
      <c r="E6" s="38">
        <v>3464214</v>
      </c>
      <c r="F6" s="38">
        <v>73661860.459999993</v>
      </c>
      <c r="G6" s="38">
        <v>90455883.359999999</v>
      </c>
      <c r="H6" s="58">
        <v>26.111517175324618</v>
      </c>
    </row>
    <row r="7" spans="1:14" x14ac:dyDescent="0.2">
      <c r="A7" s="1">
        <v>3</v>
      </c>
      <c r="B7" s="4" t="s">
        <v>216</v>
      </c>
      <c r="C7" s="4" t="s">
        <v>399</v>
      </c>
      <c r="D7" s="4" t="s">
        <v>137</v>
      </c>
      <c r="E7" s="38">
        <v>3430181</v>
      </c>
      <c r="F7" s="38">
        <v>94407768.769999996</v>
      </c>
      <c r="G7" s="38">
        <v>135992616.47</v>
      </c>
      <c r="H7" s="58">
        <v>39.645901038458319</v>
      </c>
    </row>
    <row r="8" spans="1:14" x14ac:dyDescent="0.2">
      <c r="A8" s="1">
        <v>4</v>
      </c>
      <c r="B8" s="4" t="s">
        <v>246</v>
      </c>
      <c r="C8" s="4" t="s">
        <v>398</v>
      </c>
      <c r="D8" s="4" t="s">
        <v>142</v>
      </c>
      <c r="E8" s="38">
        <v>3419703</v>
      </c>
      <c r="F8" s="38">
        <v>29656104.280000001</v>
      </c>
      <c r="G8" s="38">
        <v>45566271.18</v>
      </c>
      <c r="H8" s="58">
        <v>13.324628244031718</v>
      </c>
    </row>
    <row r="9" spans="1:14" x14ac:dyDescent="0.2">
      <c r="A9" s="1">
        <v>5</v>
      </c>
      <c r="B9" s="4" t="s">
        <v>220</v>
      </c>
      <c r="C9" s="4" t="s">
        <v>423</v>
      </c>
      <c r="D9" s="4" t="s">
        <v>131</v>
      </c>
      <c r="E9" s="38">
        <v>2735723</v>
      </c>
      <c r="F9" s="38">
        <v>49170583.57</v>
      </c>
      <c r="G9" s="38">
        <v>62480070.969999999</v>
      </c>
      <c r="H9" s="58">
        <v>22.838595490113583</v>
      </c>
    </row>
    <row r="10" spans="1:14" x14ac:dyDescent="0.2">
      <c r="A10" s="1">
        <v>6</v>
      </c>
      <c r="B10" s="4" t="s">
        <v>277</v>
      </c>
      <c r="C10" s="4" t="s">
        <v>447</v>
      </c>
      <c r="D10" s="4" t="s">
        <v>180</v>
      </c>
      <c r="E10" s="38">
        <v>2709819</v>
      </c>
      <c r="F10" s="38">
        <v>10115211.369999999</v>
      </c>
      <c r="G10" s="38">
        <v>22973672.170000002</v>
      </c>
      <c r="H10" s="58">
        <v>8.4779360429608044</v>
      </c>
    </row>
    <row r="11" spans="1:14" x14ac:dyDescent="0.2">
      <c r="A11" s="1">
        <v>7</v>
      </c>
      <c r="B11" s="4" t="s">
        <v>218</v>
      </c>
      <c r="C11" s="4" t="s">
        <v>421</v>
      </c>
      <c r="D11" s="4" t="s">
        <v>133</v>
      </c>
      <c r="E11" s="38">
        <v>2663649</v>
      </c>
      <c r="F11" s="38">
        <v>71079288.540000007</v>
      </c>
      <c r="G11" s="38">
        <v>93603756.239999995</v>
      </c>
      <c r="H11" s="58">
        <v>35.141175222411057</v>
      </c>
    </row>
    <row r="12" spans="1:14" x14ac:dyDescent="0.2">
      <c r="A12" s="1">
        <v>8</v>
      </c>
      <c r="B12" s="4" t="s">
        <v>265</v>
      </c>
      <c r="C12" s="4" t="s">
        <v>418</v>
      </c>
      <c r="D12" s="4" t="s">
        <v>172</v>
      </c>
      <c r="E12" s="38">
        <v>2499447</v>
      </c>
      <c r="F12" s="38">
        <v>23902146.030000001</v>
      </c>
      <c r="G12" s="38">
        <v>35112989.130000003</v>
      </c>
      <c r="H12" s="58">
        <v>14.048303136653828</v>
      </c>
    </row>
    <row r="13" spans="1:14" x14ac:dyDescent="0.2">
      <c r="A13" s="1">
        <v>9</v>
      </c>
      <c r="B13" s="4" t="s">
        <v>229</v>
      </c>
      <c r="C13" s="4" t="s">
        <v>423</v>
      </c>
      <c r="D13" s="4" t="s">
        <v>132</v>
      </c>
      <c r="E13" s="38">
        <v>2354469</v>
      </c>
      <c r="F13" s="38">
        <v>31068554.440000001</v>
      </c>
      <c r="G13" s="38">
        <v>42791832.340000004</v>
      </c>
      <c r="H13" s="58">
        <v>18.174727439605281</v>
      </c>
    </row>
    <row r="14" spans="1:14" x14ac:dyDescent="0.2">
      <c r="A14" s="1">
        <v>10</v>
      </c>
      <c r="B14" s="4" t="s">
        <v>279</v>
      </c>
      <c r="C14" s="4" t="s">
        <v>416</v>
      </c>
      <c r="D14" s="4" t="s">
        <v>182</v>
      </c>
      <c r="E14" s="38">
        <v>2321228</v>
      </c>
      <c r="F14" s="38">
        <v>8921915.0899999999</v>
      </c>
      <c r="G14" s="38">
        <v>20514034.190000001</v>
      </c>
      <c r="H14" s="58">
        <v>8.8375782947646684</v>
      </c>
    </row>
    <row r="15" spans="1:14" x14ac:dyDescent="0.2">
      <c r="A15" s="1">
        <v>11</v>
      </c>
      <c r="B15" s="4" t="s">
        <v>214</v>
      </c>
      <c r="C15" s="4" t="s">
        <v>424</v>
      </c>
      <c r="D15" s="4" t="s">
        <v>134</v>
      </c>
      <c r="E15" s="38">
        <v>1930690</v>
      </c>
      <c r="F15" s="38">
        <v>116762420.45</v>
      </c>
      <c r="G15" s="38">
        <v>131888188.05</v>
      </c>
      <c r="H15" s="58">
        <v>68.311426510729319</v>
      </c>
    </row>
    <row r="16" spans="1:14" x14ac:dyDescent="0.2">
      <c r="A16" s="1">
        <v>12</v>
      </c>
      <c r="B16" s="4" t="s">
        <v>240</v>
      </c>
      <c r="C16" s="4" t="s">
        <v>455</v>
      </c>
      <c r="D16" s="4" t="s">
        <v>146</v>
      </c>
      <c r="E16" s="38">
        <v>1753438</v>
      </c>
      <c r="F16" s="38">
        <v>25765897.390000001</v>
      </c>
      <c r="G16" s="38">
        <v>34152501.490000002</v>
      </c>
      <c r="H16" s="58">
        <v>19.477450294792288</v>
      </c>
    </row>
    <row r="17" spans="1:8" x14ac:dyDescent="0.2">
      <c r="A17" s="1">
        <v>13</v>
      </c>
      <c r="B17" s="4" t="s">
        <v>278</v>
      </c>
      <c r="C17" s="4" t="s">
        <v>402</v>
      </c>
      <c r="D17" s="4" t="s">
        <v>183</v>
      </c>
      <c r="E17" s="38">
        <v>1749754</v>
      </c>
      <c r="F17" s="38">
        <v>9382170.8599999994</v>
      </c>
      <c r="G17" s="38">
        <v>18087644.460000001</v>
      </c>
      <c r="H17" s="58">
        <v>10.337249956279569</v>
      </c>
    </row>
    <row r="18" spans="1:8" x14ac:dyDescent="0.2">
      <c r="A18" s="1">
        <v>14</v>
      </c>
      <c r="B18" s="4" t="s">
        <v>245</v>
      </c>
      <c r="C18" s="4" t="s">
        <v>456</v>
      </c>
      <c r="D18" s="4" t="s">
        <v>138</v>
      </c>
      <c r="E18" s="38">
        <v>1607115</v>
      </c>
      <c r="F18" s="38">
        <v>24040045.210000001</v>
      </c>
      <c r="G18" s="38">
        <v>31090850.109999999</v>
      </c>
      <c r="H18" s="58">
        <v>19.345753172610546</v>
      </c>
    </row>
    <row r="19" spans="1:8" x14ac:dyDescent="0.2">
      <c r="A19" s="1">
        <v>15</v>
      </c>
      <c r="B19" s="4" t="s">
        <v>297</v>
      </c>
      <c r="C19" s="4" t="s">
        <v>458</v>
      </c>
      <c r="D19" s="4" t="s">
        <v>170</v>
      </c>
      <c r="E19" s="38">
        <v>1587659</v>
      </c>
      <c r="F19" s="38">
        <v>4845398.38</v>
      </c>
      <c r="G19" s="38">
        <v>12711184.68</v>
      </c>
      <c r="H19" s="58">
        <v>8.0062435825325213</v>
      </c>
    </row>
    <row r="20" spans="1:8" x14ac:dyDescent="0.2">
      <c r="A20" s="1">
        <v>16</v>
      </c>
      <c r="B20" s="4" t="s">
        <v>294</v>
      </c>
      <c r="C20" s="4" t="s">
        <v>461</v>
      </c>
      <c r="D20" s="4" t="s">
        <v>140</v>
      </c>
      <c r="E20" s="38">
        <v>1539325</v>
      </c>
      <c r="F20" s="38">
        <v>4999836.67</v>
      </c>
      <c r="G20" s="38">
        <v>11862992.27</v>
      </c>
      <c r="H20" s="58">
        <v>7.7066196352297274</v>
      </c>
    </row>
    <row r="21" spans="1:8" x14ac:dyDescent="0.2">
      <c r="A21" s="1">
        <v>17</v>
      </c>
      <c r="B21" s="4" t="s">
        <v>217</v>
      </c>
      <c r="C21" s="4" t="s">
        <v>422</v>
      </c>
      <c r="D21" s="4" t="s">
        <v>139</v>
      </c>
      <c r="E21" s="38">
        <v>1511833</v>
      </c>
      <c r="F21" s="38">
        <v>96051517.569999993</v>
      </c>
      <c r="G21" s="38">
        <v>117093896.47</v>
      </c>
      <c r="H21" s="58">
        <v>77.45160773048346</v>
      </c>
    </row>
    <row r="22" spans="1:8" x14ac:dyDescent="0.2">
      <c r="A22" s="1">
        <v>18</v>
      </c>
      <c r="B22" s="4" t="s">
        <v>296</v>
      </c>
      <c r="C22" s="4" t="s">
        <v>448</v>
      </c>
      <c r="D22" s="4" t="s">
        <v>184</v>
      </c>
      <c r="E22" s="38">
        <v>1435028</v>
      </c>
      <c r="F22" s="38">
        <v>4732566.1399999997</v>
      </c>
      <c r="G22" s="38">
        <v>12255274.74</v>
      </c>
      <c r="H22" s="58">
        <v>8.5400945068667653</v>
      </c>
    </row>
    <row r="23" spans="1:8" x14ac:dyDescent="0.2">
      <c r="A23" s="1">
        <v>19</v>
      </c>
      <c r="B23" s="4" t="s">
        <v>300</v>
      </c>
      <c r="C23" s="4" t="s">
        <v>449</v>
      </c>
      <c r="D23" s="4" t="s">
        <v>185</v>
      </c>
      <c r="E23" s="38">
        <v>1408745</v>
      </c>
      <c r="F23" s="38">
        <v>3766771.5</v>
      </c>
      <c r="G23" s="38">
        <v>10804855.9</v>
      </c>
      <c r="H23" s="58">
        <v>7.6698450748716063</v>
      </c>
    </row>
    <row r="24" spans="1:8" x14ac:dyDescent="0.2">
      <c r="A24" s="1">
        <v>20</v>
      </c>
      <c r="B24" s="4" t="s">
        <v>273</v>
      </c>
      <c r="C24" s="4" t="s">
        <v>429</v>
      </c>
      <c r="D24" s="4" t="s">
        <v>190</v>
      </c>
      <c r="E24" s="38">
        <v>1399744</v>
      </c>
      <c r="F24" s="38">
        <v>13250044.199999999</v>
      </c>
      <c r="G24" s="38">
        <v>19556871.100000001</v>
      </c>
      <c r="H24" s="58">
        <v>13.971748476864342</v>
      </c>
    </row>
    <row r="25" spans="1:8" x14ac:dyDescent="0.2">
      <c r="A25" s="1">
        <v>21</v>
      </c>
      <c r="B25" s="4" t="s">
        <v>289</v>
      </c>
      <c r="C25" s="4" t="s">
        <v>451</v>
      </c>
      <c r="D25" s="4" t="s">
        <v>187</v>
      </c>
      <c r="E25" s="38">
        <v>1378260</v>
      </c>
      <c r="F25" s="38">
        <v>5226524.28</v>
      </c>
      <c r="G25" s="38">
        <v>11851987.68</v>
      </c>
      <c r="H25" s="58">
        <v>8.5992393887945671</v>
      </c>
    </row>
    <row r="26" spans="1:8" x14ac:dyDescent="0.2">
      <c r="A26" s="1">
        <v>22</v>
      </c>
      <c r="B26" s="4" t="s">
        <v>286</v>
      </c>
      <c r="C26" s="4" t="s">
        <v>460</v>
      </c>
      <c r="D26" s="4" t="s">
        <v>186</v>
      </c>
      <c r="E26" s="38">
        <v>1326118</v>
      </c>
      <c r="F26" s="38">
        <v>6673212.0499999998</v>
      </c>
      <c r="G26" s="38">
        <v>12650191.050000001</v>
      </c>
      <c r="H26" s="58">
        <v>9.5392650201565772</v>
      </c>
    </row>
    <row r="27" spans="1:8" x14ac:dyDescent="0.2">
      <c r="A27" s="1">
        <v>23</v>
      </c>
      <c r="B27" s="4" t="s">
        <v>258</v>
      </c>
      <c r="C27" s="4" t="s">
        <v>441</v>
      </c>
      <c r="D27" s="4" t="s">
        <v>160</v>
      </c>
      <c r="E27" s="38">
        <v>1311546</v>
      </c>
      <c r="F27" s="38">
        <v>20856529.609999999</v>
      </c>
      <c r="G27" s="38">
        <v>27206772.609999999</v>
      </c>
      <c r="H27" s="58">
        <v>20.744047566764717</v>
      </c>
    </row>
    <row r="28" spans="1:8" x14ac:dyDescent="0.2">
      <c r="A28" s="1">
        <v>24</v>
      </c>
      <c r="B28" s="4" t="s">
        <v>221</v>
      </c>
      <c r="C28" s="4" t="s">
        <v>428</v>
      </c>
      <c r="D28" s="4" t="s">
        <v>140</v>
      </c>
      <c r="E28" s="38">
        <v>1255277</v>
      </c>
      <c r="F28" s="38">
        <v>73016401.870000005</v>
      </c>
      <c r="G28" s="38">
        <v>89602068.170000002</v>
      </c>
      <c r="H28" s="58">
        <v>71.38031539652205</v>
      </c>
    </row>
    <row r="29" spans="1:8" x14ac:dyDescent="0.2">
      <c r="A29" s="1">
        <v>25</v>
      </c>
      <c r="B29" s="4" t="s">
        <v>224</v>
      </c>
      <c r="C29" s="4" t="s">
        <v>421</v>
      </c>
      <c r="D29" s="4" t="s">
        <v>132</v>
      </c>
      <c r="E29" s="38">
        <v>1238559</v>
      </c>
      <c r="F29" s="38">
        <v>41414023.310000002</v>
      </c>
      <c r="G29" s="38">
        <v>57315268.909999996</v>
      </c>
      <c r="H29" s="58">
        <v>46.275767977141172</v>
      </c>
    </row>
    <row r="30" spans="1:8" x14ac:dyDescent="0.2">
      <c r="A30" s="1">
        <v>26</v>
      </c>
      <c r="B30" s="4" t="s">
        <v>241</v>
      </c>
      <c r="C30" s="4" t="s">
        <v>361</v>
      </c>
      <c r="D30" s="4" t="s">
        <v>204</v>
      </c>
      <c r="E30" s="38">
        <v>1215403</v>
      </c>
      <c r="F30" s="38">
        <v>45336281.920000002</v>
      </c>
      <c r="G30" s="38">
        <v>59865166.920000002</v>
      </c>
      <c r="H30" s="58">
        <v>49.255404931533</v>
      </c>
    </row>
    <row r="31" spans="1:8" x14ac:dyDescent="0.2">
      <c r="A31" s="1">
        <v>27</v>
      </c>
      <c r="B31" s="4" t="s">
        <v>256</v>
      </c>
      <c r="C31" s="4" t="s">
        <v>442</v>
      </c>
      <c r="D31" s="4" t="s">
        <v>156</v>
      </c>
      <c r="E31" s="38">
        <v>1203574</v>
      </c>
      <c r="F31" s="38">
        <v>21171233.57</v>
      </c>
      <c r="G31" s="38">
        <v>27129864.77</v>
      </c>
      <c r="H31" s="58">
        <v>22.541085774534842</v>
      </c>
    </row>
    <row r="32" spans="1:8" x14ac:dyDescent="0.2">
      <c r="A32" s="1">
        <v>28</v>
      </c>
      <c r="B32" s="4" t="s">
        <v>276</v>
      </c>
      <c r="C32" s="4" t="s">
        <v>446</v>
      </c>
      <c r="D32" s="4" t="s">
        <v>157</v>
      </c>
      <c r="E32" s="38">
        <v>1157996</v>
      </c>
      <c r="F32" s="38">
        <v>8046181.6399999997</v>
      </c>
      <c r="G32" s="38">
        <v>13495329.640000001</v>
      </c>
      <c r="H32" s="58">
        <v>11.654038217748594</v>
      </c>
    </row>
    <row r="33" spans="1:8" x14ac:dyDescent="0.2">
      <c r="A33" s="1">
        <v>29</v>
      </c>
      <c r="B33" s="4" t="s">
        <v>263</v>
      </c>
      <c r="C33" s="4" t="s">
        <v>421</v>
      </c>
      <c r="D33" s="4" t="s">
        <v>161</v>
      </c>
      <c r="E33" s="38">
        <v>1141375</v>
      </c>
      <c r="F33" s="38">
        <v>23144695.219999999</v>
      </c>
      <c r="G33" s="38">
        <v>28959030.52</v>
      </c>
      <c r="H33" s="58">
        <v>25.372056090242033</v>
      </c>
    </row>
    <row r="34" spans="1:8" x14ac:dyDescent="0.2">
      <c r="A34" s="1">
        <v>30</v>
      </c>
      <c r="B34" s="4" t="s">
        <v>232</v>
      </c>
      <c r="C34" s="4" t="s">
        <v>395</v>
      </c>
      <c r="D34" s="4" t="s">
        <v>150</v>
      </c>
      <c r="E34" s="38">
        <v>1140114</v>
      </c>
      <c r="F34" s="38">
        <v>46854693.200000003</v>
      </c>
      <c r="G34" s="38">
        <v>67344599.5</v>
      </c>
      <c r="H34" s="58">
        <v>59.068303257393559</v>
      </c>
    </row>
    <row r="35" spans="1:8" x14ac:dyDescent="0.2">
      <c r="A35" s="1">
        <v>31</v>
      </c>
      <c r="B35" s="4" t="s">
        <v>250</v>
      </c>
      <c r="C35" s="4" t="s">
        <v>466</v>
      </c>
      <c r="D35" s="4" t="s">
        <v>151</v>
      </c>
      <c r="E35" s="38">
        <v>1139296</v>
      </c>
      <c r="F35" s="38">
        <v>27131692.09</v>
      </c>
      <c r="G35" s="38">
        <v>32316644.59</v>
      </c>
      <c r="H35" s="58">
        <v>28.365450760820718</v>
      </c>
    </row>
    <row r="36" spans="1:8" x14ac:dyDescent="0.2">
      <c r="A36" s="1">
        <v>32</v>
      </c>
      <c r="B36" s="4" t="s">
        <v>274</v>
      </c>
      <c r="C36" s="4" t="s">
        <v>441</v>
      </c>
      <c r="D36" s="4" t="s">
        <v>178</v>
      </c>
      <c r="E36" s="38">
        <v>1119137</v>
      </c>
      <c r="F36" s="38">
        <v>9809609.4299999997</v>
      </c>
      <c r="G36" s="38">
        <v>15394578.33</v>
      </c>
      <c r="H36" s="58">
        <v>13.755758526435995</v>
      </c>
    </row>
    <row r="37" spans="1:8" x14ac:dyDescent="0.2">
      <c r="A37" s="1">
        <v>33</v>
      </c>
      <c r="B37" s="4" t="s">
        <v>271</v>
      </c>
      <c r="C37" s="4" t="s">
        <v>423</v>
      </c>
      <c r="D37" s="4" t="s">
        <v>133</v>
      </c>
      <c r="E37" s="38">
        <v>1118275</v>
      </c>
      <c r="F37" s="38">
        <v>10580534.609999999</v>
      </c>
      <c r="G37" s="38">
        <v>16173709.609999999</v>
      </c>
      <c r="H37" s="58">
        <v>14.463087889830318</v>
      </c>
    </row>
    <row r="38" spans="1:8" x14ac:dyDescent="0.2">
      <c r="A38" s="1">
        <v>34</v>
      </c>
      <c r="B38" s="4" t="s">
        <v>270</v>
      </c>
      <c r="C38" s="4" t="s">
        <v>410</v>
      </c>
      <c r="D38" s="4" t="s">
        <v>179</v>
      </c>
      <c r="E38" s="38">
        <v>1118264</v>
      </c>
      <c r="F38" s="38">
        <v>18897244.949999999</v>
      </c>
      <c r="G38" s="38">
        <v>23474821.050000001</v>
      </c>
      <c r="H38" s="58">
        <v>20.99219956110543</v>
      </c>
    </row>
    <row r="39" spans="1:8" x14ac:dyDescent="0.2">
      <c r="A39" s="1">
        <v>35</v>
      </c>
      <c r="B39" s="4" t="s">
        <v>275</v>
      </c>
      <c r="C39" s="4" t="s">
        <v>465</v>
      </c>
      <c r="D39" s="4" t="s">
        <v>188</v>
      </c>
      <c r="E39" s="38">
        <v>1113409</v>
      </c>
      <c r="F39" s="38">
        <v>11978467.369999999</v>
      </c>
      <c r="G39" s="38">
        <v>16711419.970000001</v>
      </c>
      <c r="H39" s="58">
        <v>15.009237369196764</v>
      </c>
    </row>
    <row r="40" spans="1:8" x14ac:dyDescent="0.2">
      <c r="A40" s="1">
        <v>36</v>
      </c>
      <c r="B40" s="4" t="s">
        <v>295</v>
      </c>
      <c r="C40" s="4" t="s">
        <v>463</v>
      </c>
      <c r="D40" s="4" t="s">
        <v>157</v>
      </c>
      <c r="E40" s="38">
        <v>1098579</v>
      </c>
      <c r="F40" s="38">
        <v>4883692.24</v>
      </c>
      <c r="G40" s="38">
        <v>9131497.7400000002</v>
      </c>
      <c r="H40" s="58">
        <v>8.3120993028266525</v>
      </c>
    </row>
    <row r="41" spans="1:8" x14ac:dyDescent="0.2">
      <c r="A41" s="1">
        <v>37</v>
      </c>
      <c r="B41" s="4" t="s">
        <v>237</v>
      </c>
      <c r="C41" s="4" t="s">
        <v>423</v>
      </c>
      <c r="D41" s="4" t="s">
        <v>135</v>
      </c>
      <c r="E41" s="38">
        <v>1094430</v>
      </c>
      <c r="F41" s="38">
        <v>25430178.899999999</v>
      </c>
      <c r="G41" s="38">
        <v>33524371.699999999</v>
      </c>
      <c r="H41" s="58">
        <v>30.631809891907203</v>
      </c>
    </row>
    <row r="42" spans="1:8" x14ac:dyDescent="0.2">
      <c r="A42" s="1">
        <v>38</v>
      </c>
      <c r="B42" s="4" t="s">
        <v>281</v>
      </c>
      <c r="C42" s="4" t="s">
        <v>454</v>
      </c>
      <c r="D42" s="4" t="s">
        <v>157</v>
      </c>
      <c r="E42" s="38">
        <v>1070709</v>
      </c>
      <c r="F42" s="38">
        <v>8691990.3100000005</v>
      </c>
      <c r="G42" s="38">
        <v>14186969.310000001</v>
      </c>
      <c r="H42" s="58">
        <v>13.25007010308123</v>
      </c>
    </row>
    <row r="43" spans="1:8" x14ac:dyDescent="0.2">
      <c r="A43" s="1">
        <v>39</v>
      </c>
      <c r="B43" s="4" t="s">
        <v>272</v>
      </c>
      <c r="C43" s="4" t="s">
        <v>457</v>
      </c>
      <c r="D43" s="4" t="s">
        <v>166</v>
      </c>
      <c r="E43" s="38">
        <v>1016755</v>
      </c>
      <c r="F43" s="38">
        <v>12420888.84</v>
      </c>
      <c r="G43" s="38">
        <v>17202801.34</v>
      </c>
      <c r="H43" s="58">
        <v>16.919318164159506</v>
      </c>
    </row>
    <row r="44" spans="1:8" x14ac:dyDescent="0.2">
      <c r="A44" s="1">
        <v>40</v>
      </c>
      <c r="B44" s="4" t="s">
        <v>247</v>
      </c>
      <c r="C44" s="4" t="s">
        <v>408</v>
      </c>
      <c r="D44" s="4" t="s">
        <v>168</v>
      </c>
      <c r="E44" s="38">
        <v>974742</v>
      </c>
      <c r="F44" s="38">
        <v>34760399.829999998</v>
      </c>
      <c r="G44" s="38">
        <v>54448974.130000003</v>
      </c>
      <c r="H44" s="58">
        <v>55.859883056234374</v>
      </c>
    </row>
    <row r="45" spans="1:8" x14ac:dyDescent="0.2">
      <c r="A45" s="1">
        <v>41</v>
      </c>
      <c r="B45" s="4" t="s">
        <v>252</v>
      </c>
      <c r="C45" s="4" t="s">
        <v>439</v>
      </c>
      <c r="D45" s="4" t="s">
        <v>147</v>
      </c>
      <c r="E45" s="38">
        <v>966934</v>
      </c>
      <c r="F45" s="38">
        <v>21373628.539999999</v>
      </c>
      <c r="G45" s="38">
        <v>28853459.539999999</v>
      </c>
      <c r="H45" s="58">
        <v>29.840154074631773</v>
      </c>
    </row>
    <row r="46" spans="1:8" x14ac:dyDescent="0.2">
      <c r="A46" s="1">
        <v>42</v>
      </c>
      <c r="B46" s="4" t="s">
        <v>269</v>
      </c>
      <c r="C46" s="4" t="s">
        <v>454</v>
      </c>
      <c r="D46" s="4" t="s">
        <v>173</v>
      </c>
      <c r="E46" s="38">
        <v>947639</v>
      </c>
      <c r="F46" s="38">
        <v>19579819.670000002</v>
      </c>
      <c r="G46" s="38">
        <v>24352980.370000001</v>
      </c>
      <c r="H46" s="58">
        <v>25.698583922780724</v>
      </c>
    </row>
    <row r="47" spans="1:8" x14ac:dyDescent="0.2">
      <c r="A47" s="1">
        <v>43</v>
      </c>
      <c r="B47" s="4" t="s">
        <v>280</v>
      </c>
      <c r="C47" s="4" t="s">
        <v>445</v>
      </c>
      <c r="D47" s="4" t="s">
        <v>189</v>
      </c>
      <c r="E47" s="38">
        <v>928542</v>
      </c>
      <c r="F47" s="38">
        <v>7768805.9100000001</v>
      </c>
      <c r="G47" s="38">
        <v>11907228.109999999</v>
      </c>
      <c r="H47" s="58">
        <v>12.823575142535287</v>
      </c>
    </row>
    <row r="48" spans="1:8" x14ac:dyDescent="0.2">
      <c r="A48" s="1">
        <v>44</v>
      </c>
      <c r="B48" s="4" t="s">
        <v>287</v>
      </c>
      <c r="C48" s="4" t="s">
        <v>415</v>
      </c>
      <c r="D48" s="4" t="s">
        <v>181</v>
      </c>
      <c r="E48" s="38">
        <v>918224</v>
      </c>
      <c r="F48" s="38">
        <v>5358157.83</v>
      </c>
      <c r="G48" s="38">
        <v>9966614.9299999997</v>
      </c>
      <c r="H48" s="58">
        <v>10.854230481886772</v>
      </c>
    </row>
    <row r="49" spans="1:8" x14ac:dyDescent="0.2">
      <c r="A49" s="1">
        <v>45</v>
      </c>
      <c r="B49" s="4" t="s">
        <v>268</v>
      </c>
      <c r="C49" s="4" t="s">
        <v>408</v>
      </c>
      <c r="D49" s="4" t="s">
        <v>176</v>
      </c>
      <c r="E49" s="38">
        <v>907388</v>
      </c>
      <c r="F49" s="38">
        <v>21330927.210000001</v>
      </c>
      <c r="G49" s="38">
        <v>39555074.310000002</v>
      </c>
      <c r="H49" s="58">
        <v>43.592238722575132</v>
      </c>
    </row>
    <row r="50" spans="1:8" x14ac:dyDescent="0.2">
      <c r="A50" s="1">
        <v>46</v>
      </c>
      <c r="B50" s="4" t="s">
        <v>291</v>
      </c>
      <c r="C50" s="4" t="s">
        <v>459</v>
      </c>
      <c r="D50" s="4" t="s">
        <v>192</v>
      </c>
      <c r="E50" s="38">
        <v>896624</v>
      </c>
      <c r="F50" s="38">
        <v>5084288.91</v>
      </c>
      <c r="G50" s="38">
        <v>9276749.1099999994</v>
      </c>
      <c r="H50" s="58">
        <v>10.346309166384124</v>
      </c>
    </row>
    <row r="51" spans="1:8" x14ac:dyDescent="0.2">
      <c r="A51" s="1">
        <v>47</v>
      </c>
      <c r="B51" s="4" t="s">
        <v>290</v>
      </c>
      <c r="C51" s="4" t="s">
        <v>451</v>
      </c>
      <c r="D51" s="4" t="s">
        <v>194</v>
      </c>
      <c r="E51" s="38">
        <v>886080</v>
      </c>
      <c r="F51" s="38">
        <v>4643065.8600000003</v>
      </c>
      <c r="G51" s="38">
        <v>8840622.8599999994</v>
      </c>
      <c r="H51" s="58">
        <v>9.9772287603828094</v>
      </c>
    </row>
    <row r="52" spans="1:8" x14ac:dyDescent="0.2">
      <c r="A52" s="1">
        <v>48</v>
      </c>
      <c r="B52" s="4" t="s">
        <v>264</v>
      </c>
      <c r="C52" s="4" t="s">
        <v>471</v>
      </c>
      <c r="D52" s="4" t="s">
        <v>167</v>
      </c>
      <c r="E52" s="38">
        <v>874466</v>
      </c>
      <c r="F52" s="38">
        <v>22825416.579999998</v>
      </c>
      <c r="G52" s="38">
        <v>27102576.18</v>
      </c>
      <c r="H52" s="58">
        <v>30.993287537765905</v>
      </c>
    </row>
    <row r="53" spans="1:8" x14ac:dyDescent="0.2">
      <c r="A53" s="1">
        <v>49</v>
      </c>
      <c r="B53" s="4" t="s">
        <v>283</v>
      </c>
      <c r="C53" s="4" t="s">
        <v>449</v>
      </c>
      <c r="D53" s="4" t="s">
        <v>185</v>
      </c>
      <c r="E53" s="38">
        <v>871024</v>
      </c>
      <c r="F53" s="38">
        <v>7479142.4199999999</v>
      </c>
      <c r="G53" s="38">
        <v>11308340.720000001</v>
      </c>
      <c r="H53" s="58">
        <v>12.982811862818936</v>
      </c>
    </row>
    <row r="54" spans="1:8" x14ac:dyDescent="0.2">
      <c r="A54" s="151">
        <v>50</v>
      </c>
      <c r="B54" s="4" t="s">
        <v>267</v>
      </c>
      <c r="C54" s="4" t="s">
        <v>409</v>
      </c>
      <c r="D54" s="4" t="s">
        <v>175</v>
      </c>
      <c r="E54" s="46">
        <v>863666</v>
      </c>
      <c r="F54" s="46">
        <v>23116212.719999999</v>
      </c>
      <c r="G54" s="46">
        <v>36302459.119999997</v>
      </c>
      <c r="H54" s="128">
        <v>42.032983954445349</v>
      </c>
    </row>
    <row r="55" spans="1:8" ht="12" customHeight="1" x14ac:dyDescent="0.2">
      <c r="A55" s="274" t="s">
        <v>92</v>
      </c>
      <c r="B55" s="274"/>
      <c r="C55" s="274"/>
      <c r="D55" s="274"/>
      <c r="E55" s="73" t="s">
        <v>0</v>
      </c>
      <c r="F55" t="s">
        <v>0</v>
      </c>
      <c r="G55" t="s">
        <v>0</v>
      </c>
      <c r="H55" t="s">
        <v>0</v>
      </c>
    </row>
    <row r="56" spans="1:8" x14ac:dyDescent="0.2">
      <c r="A56" s="258" t="s">
        <v>93</v>
      </c>
    </row>
  </sheetData>
  <mergeCells count="1">
    <mergeCell ref="A1:H1"/>
  </mergeCells>
  <phoneticPr fontId="10" type="noConversion"/>
  <printOptions horizontalCentered="1" verticalCentered="1"/>
  <pageMargins left="0.39370078740157483" right="0.39370078740157483" top="0.98425196850393704" bottom="0.98425196850393704" header="0.51181102362204722" footer="0.51181102362204722"/>
  <pageSetup paperSize="9" orientation="portrait" horizontalDpi="300" verticalDpi="300" r:id="rId1"/>
  <headerFooter alignWithMargins="0">
    <oddFooter>&amp;C&amp;9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107"/>
  <sheetViews>
    <sheetView workbookViewId="0">
      <selection activeCell="G8" sqref="G8"/>
    </sheetView>
  </sheetViews>
  <sheetFormatPr defaultRowHeight="12.75" x14ac:dyDescent="0.2"/>
  <cols>
    <col min="1" max="1" width="5" customWidth="1"/>
    <col min="2" max="2" width="44" customWidth="1"/>
    <col min="3" max="5" width="15.85546875" style="73" customWidth="1"/>
  </cols>
  <sheetData>
    <row r="1" spans="1:11" x14ac:dyDescent="0.2">
      <c r="A1" s="283" t="s">
        <v>521</v>
      </c>
      <c r="B1" s="283"/>
      <c r="C1" s="283"/>
      <c r="D1" s="283"/>
      <c r="E1" s="283"/>
      <c r="F1" s="222"/>
      <c r="G1" s="222"/>
      <c r="H1" s="222"/>
      <c r="K1" s="16"/>
    </row>
    <row r="2" spans="1:11" x14ac:dyDescent="0.2">
      <c r="A2" s="294" t="s">
        <v>308</v>
      </c>
      <c r="B2" s="294"/>
      <c r="C2" s="294"/>
      <c r="D2" s="294"/>
      <c r="E2" s="294"/>
    </row>
    <row r="3" spans="1:11" x14ac:dyDescent="0.2">
      <c r="A3" s="116" t="s">
        <v>0</v>
      </c>
      <c r="B3" s="9"/>
      <c r="C3" s="223" t="s">
        <v>309</v>
      </c>
      <c r="D3" s="223" t="s">
        <v>310</v>
      </c>
      <c r="E3" s="224" t="s">
        <v>31</v>
      </c>
    </row>
    <row r="4" spans="1:11" x14ac:dyDescent="0.2">
      <c r="A4" s="35" t="s">
        <v>75</v>
      </c>
      <c r="B4" s="29" t="s">
        <v>73</v>
      </c>
      <c r="C4" s="32" t="s">
        <v>209</v>
      </c>
      <c r="D4" s="32" t="s">
        <v>209</v>
      </c>
      <c r="E4" s="8" t="s">
        <v>209</v>
      </c>
    </row>
    <row r="5" spans="1:11" x14ac:dyDescent="0.2">
      <c r="A5" s="1">
        <v>1</v>
      </c>
      <c r="B5" s="2" t="s">
        <v>472</v>
      </c>
      <c r="C5" s="57">
        <v>23651887</v>
      </c>
      <c r="D5" s="57">
        <v>12031164</v>
      </c>
      <c r="E5" s="79">
        <v>35683051</v>
      </c>
    </row>
    <row r="6" spans="1:11" x14ac:dyDescent="0.2">
      <c r="A6" s="1">
        <v>2</v>
      </c>
      <c r="B6" s="2" t="s">
        <v>473</v>
      </c>
      <c r="C6" s="57">
        <v>13324884</v>
      </c>
      <c r="D6" s="57">
        <v>15682035</v>
      </c>
      <c r="E6" s="79">
        <v>29006919</v>
      </c>
    </row>
    <row r="7" spans="1:11" x14ac:dyDescent="0.2">
      <c r="A7" s="1">
        <v>3</v>
      </c>
      <c r="B7" s="2" t="s">
        <v>474</v>
      </c>
      <c r="C7" s="57">
        <v>23077992</v>
      </c>
      <c r="D7" s="57">
        <v>5424388</v>
      </c>
      <c r="E7" s="79">
        <v>28502380</v>
      </c>
    </row>
    <row r="8" spans="1:11" x14ac:dyDescent="0.2">
      <c r="A8" s="1">
        <v>4</v>
      </c>
      <c r="B8" s="2" t="s">
        <v>475</v>
      </c>
      <c r="C8" s="57">
        <v>20361391</v>
      </c>
      <c r="D8" s="57">
        <v>4778145</v>
      </c>
      <c r="E8" s="79">
        <v>25139536</v>
      </c>
    </row>
    <row r="9" spans="1:11" x14ac:dyDescent="0.2">
      <c r="A9" s="1">
        <v>5</v>
      </c>
      <c r="B9" s="2" t="s">
        <v>476</v>
      </c>
      <c r="C9" s="57">
        <v>15979134</v>
      </c>
      <c r="D9" s="57">
        <v>8898678</v>
      </c>
      <c r="E9" s="79">
        <v>24877812</v>
      </c>
    </row>
    <row r="10" spans="1:11" x14ac:dyDescent="0.2">
      <c r="A10" s="1">
        <v>6</v>
      </c>
      <c r="B10" s="2" t="s">
        <v>477</v>
      </c>
      <c r="C10" s="57">
        <v>17040959</v>
      </c>
      <c r="D10" s="57">
        <v>5405576</v>
      </c>
      <c r="E10" s="79">
        <v>22446535</v>
      </c>
    </row>
    <row r="11" spans="1:11" x14ac:dyDescent="0.2">
      <c r="A11" s="1">
        <v>7</v>
      </c>
      <c r="B11" s="2" t="s">
        <v>478</v>
      </c>
      <c r="C11" s="57">
        <v>11632079</v>
      </c>
      <c r="D11" s="57">
        <v>1248165</v>
      </c>
      <c r="E11" s="79">
        <v>12880244</v>
      </c>
    </row>
    <row r="12" spans="1:11" x14ac:dyDescent="0.2">
      <c r="A12" s="1">
        <v>8</v>
      </c>
      <c r="B12" s="2" t="s">
        <v>479</v>
      </c>
      <c r="C12" s="57">
        <v>9052105</v>
      </c>
      <c r="D12" s="57">
        <v>2146944</v>
      </c>
      <c r="E12" s="79">
        <v>11199049</v>
      </c>
    </row>
    <row r="13" spans="1:11" x14ac:dyDescent="0.2">
      <c r="A13" s="1">
        <v>9</v>
      </c>
      <c r="B13" s="2" t="s">
        <v>480</v>
      </c>
      <c r="C13" s="57">
        <v>8151122</v>
      </c>
      <c r="D13" s="57">
        <v>1673447</v>
      </c>
      <c r="E13" s="79">
        <v>9824569</v>
      </c>
    </row>
    <row r="14" spans="1:11" x14ac:dyDescent="0.2">
      <c r="A14" s="1">
        <v>10</v>
      </c>
      <c r="B14" s="2" t="s">
        <v>481</v>
      </c>
      <c r="C14" s="57">
        <v>8328417</v>
      </c>
      <c r="D14" s="57">
        <v>1031748</v>
      </c>
      <c r="E14" s="79">
        <v>9360165</v>
      </c>
    </row>
    <row r="15" spans="1:11" x14ac:dyDescent="0.2">
      <c r="A15" s="1">
        <v>11</v>
      </c>
      <c r="B15" s="2" t="s">
        <v>482</v>
      </c>
      <c r="C15" s="57">
        <v>7601713</v>
      </c>
      <c r="D15" s="57">
        <v>1540919</v>
      </c>
      <c r="E15" s="79">
        <v>9142632</v>
      </c>
    </row>
    <row r="16" spans="1:11" x14ac:dyDescent="0.2">
      <c r="A16" s="1">
        <v>12</v>
      </c>
      <c r="B16" s="2" t="s">
        <v>483</v>
      </c>
      <c r="C16" s="57">
        <v>6744266</v>
      </c>
      <c r="D16" s="57">
        <v>2202617</v>
      </c>
      <c r="E16" s="79">
        <v>8946883</v>
      </c>
    </row>
    <row r="17" spans="1:5" x14ac:dyDescent="0.2">
      <c r="A17" s="1">
        <v>13</v>
      </c>
      <c r="B17" s="2" t="s">
        <v>484</v>
      </c>
      <c r="C17" s="57">
        <v>6293199</v>
      </c>
      <c r="D17" s="57">
        <v>1918424</v>
      </c>
      <c r="E17" s="79">
        <v>8211623</v>
      </c>
    </row>
    <row r="18" spans="1:5" x14ac:dyDescent="0.2">
      <c r="A18" s="1">
        <v>14</v>
      </c>
      <c r="B18" s="2" t="s">
        <v>485</v>
      </c>
      <c r="C18" s="57">
        <v>4118639</v>
      </c>
      <c r="D18" s="57">
        <v>2964966</v>
      </c>
      <c r="E18" s="79">
        <v>7083605</v>
      </c>
    </row>
    <row r="19" spans="1:5" x14ac:dyDescent="0.2">
      <c r="A19" s="1">
        <v>15</v>
      </c>
      <c r="B19" s="2" t="s">
        <v>486</v>
      </c>
      <c r="C19" s="57">
        <v>2255893</v>
      </c>
      <c r="D19" s="57">
        <v>3238078</v>
      </c>
      <c r="E19" s="79">
        <v>5493971</v>
      </c>
    </row>
    <row r="20" spans="1:5" x14ac:dyDescent="0.2">
      <c r="A20" s="1">
        <v>16</v>
      </c>
      <c r="B20" s="2" t="s">
        <v>487</v>
      </c>
      <c r="C20" s="57">
        <v>2247361</v>
      </c>
      <c r="D20" s="57">
        <v>1730000</v>
      </c>
      <c r="E20" s="79">
        <v>3977361</v>
      </c>
    </row>
    <row r="21" spans="1:5" x14ac:dyDescent="0.2">
      <c r="A21" s="1">
        <v>17</v>
      </c>
      <c r="B21" s="2" t="s">
        <v>488</v>
      </c>
      <c r="C21" s="57">
        <v>2288120</v>
      </c>
      <c r="D21" s="57">
        <v>1423969</v>
      </c>
      <c r="E21" s="79">
        <v>3712089</v>
      </c>
    </row>
    <row r="22" spans="1:5" x14ac:dyDescent="0.2">
      <c r="A22" s="1">
        <v>18</v>
      </c>
      <c r="B22" s="2" t="s">
        <v>489</v>
      </c>
      <c r="C22" s="57">
        <v>3165437</v>
      </c>
      <c r="D22" s="57">
        <v>389337</v>
      </c>
      <c r="E22" s="79">
        <v>3554774</v>
      </c>
    </row>
    <row r="23" spans="1:5" x14ac:dyDescent="0.2">
      <c r="A23" s="1">
        <v>19</v>
      </c>
      <c r="B23" s="2" t="s">
        <v>490</v>
      </c>
      <c r="C23" s="57">
        <v>2359260</v>
      </c>
      <c r="D23" s="57">
        <v>465781</v>
      </c>
      <c r="E23" s="79">
        <v>2825041</v>
      </c>
    </row>
    <row r="24" spans="1:5" x14ac:dyDescent="0.2">
      <c r="A24" s="1">
        <v>20</v>
      </c>
      <c r="B24" s="2" t="s">
        <v>491</v>
      </c>
      <c r="C24" s="57">
        <v>2753943</v>
      </c>
      <c r="D24" s="57">
        <v>25497</v>
      </c>
      <c r="E24" s="79">
        <v>2779440</v>
      </c>
    </row>
    <row r="25" spans="1:5" x14ac:dyDescent="0.2">
      <c r="A25" s="1">
        <v>21</v>
      </c>
      <c r="B25" s="2" t="s">
        <v>492</v>
      </c>
      <c r="C25" s="57">
        <v>2335448</v>
      </c>
      <c r="D25" s="57">
        <v>314274</v>
      </c>
      <c r="E25" s="79">
        <v>2649722</v>
      </c>
    </row>
    <row r="26" spans="1:5" x14ac:dyDescent="0.2">
      <c r="A26" s="1">
        <v>22</v>
      </c>
      <c r="B26" s="2" t="s">
        <v>493</v>
      </c>
      <c r="C26" s="57">
        <v>1505436</v>
      </c>
      <c r="D26" s="57">
        <v>412379</v>
      </c>
      <c r="E26" s="79">
        <v>1917815</v>
      </c>
    </row>
    <row r="27" spans="1:5" x14ac:dyDescent="0.2">
      <c r="A27" s="1">
        <v>23</v>
      </c>
      <c r="B27" s="2" t="s">
        <v>494</v>
      </c>
      <c r="C27" s="57">
        <v>1046391</v>
      </c>
      <c r="D27" s="57">
        <v>782985</v>
      </c>
      <c r="E27" s="79">
        <v>1829376</v>
      </c>
    </row>
    <row r="28" spans="1:5" x14ac:dyDescent="0.2">
      <c r="A28" s="1">
        <v>24</v>
      </c>
      <c r="B28" s="2" t="s">
        <v>495</v>
      </c>
      <c r="C28" s="57">
        <v>1701536</v>
      </c>
      <c r="D28" s="57">
        <v>100192</v>
      </c>
      <c r="E28" s="79">
        <v>1801728</v>
      </c>
    </row>
    <row r="29" spans="1:5" x14ac:dyDescent="0.2">
      <c r="A29" s="1">
        <v>25</v>
      </c>
      <c r="B29" s="2" t="s">
        <v>496</v>
      </c>
      <c r="C29" s="57">
        <v>1132057</v>
      </c>
      <c r="D29" s="57">
        <v>661375</v>
      </c>
      <c r="E29" s="79">
        <v>1793432</v>
      </c>
    </row>
    <row r="30" spans="1:5" x14ac:dyDescent="0.2">
      <c r="A30" s="1">
        <v>26</v>
      </c>
      <c r="B30" s="2" t="s">
        <v>497</v>
      </c>
      <c r="C30" s="57">
        <v>946279</v>
      </c>
      <c r="D30" s="57">
        <v>498761</v>
      </c>
      <c r="E30" s="79">
        <v>1445040</v>
      </c>
    </row>
    <row r="31" spans="1:5" x14ac:dyDescent="0.2">
      <c r="A31" s="1">
        <v>27</v>
      </c>
      <c r="B31" s="2" t="s">
        <v>498</v>
      </c>
      <c r="C31" s="57">
        <v>930544</v>
      </c>
      <c r="D31" s="57">
        <v>373968</v>
      </c>
      <c r="E31" s="79">
        <v>1304512</v>
      </c>
    </row>
    <row r="32" spans="1:5" x14ac:dyDescent="0.2">
      <c r="A32" s="1">
        <v>28</v>
      </c>
      <c r="B32" s="2" t="s">
        <v>499</v>
      </c>
      <c r="C32" s="57">
        <v>1084969</v>
      </c>
      <c r="D32" s="57">
        <v>63823</v>
      </c>
      <c r="E32" s="79">
        <v>1148792</v>
      </c>
    </row>
    <row r="33" spans="1:5" x14ac:dyDescent="0.2">
      <c r="A33" s="1">
        <v>29</v>
      </c>
      <c r="B33" s="2" t="s">
        <v>500</v>
      </c>
      <c r="C33" s="57">
        <v>622418</v>
      </c>
      <c r="D33" s="57">
        <v>509653</v>
      </c>
      <c r="E33" s="79">
        <v>1132071</v>
      </c>
    </row>
    <row r="34" spans="1:5" x14ac:dyDescent="0.2">
      <c r="A34" s="1">
        <v>30</v>
      </c>
      <c r="B34" s="2" t="s">
        <v>501</v>
      </c>
      <c r="C34" s="57">
        <v>904285</v>
      </c>
      <c r="D34" s="57">
        <v>170782</v>
      </c>
      <c r="E34" s="79">
        <v>1075067</v>
      </c>
    </row>
    <row r="35" spans="1:5" x14ac:dyDescent="0.2">
      <c r="A35" s="1">
        <v>31</v>
      </c>
      <c r="B35" s="2" t="s">
        <v>502</v>
      </c>
      <c r="C35" s="57">
        <v>934114</v>
      </c>
      <c r="D35" s="57">
        <v>137877</v>
      </c>
      <c r="E35" s="79">
        <v>1071991</v>
      </c>
    </row>
    <row r="36" spans="1:5" x14ac:dyDescent="0.2">
      <c r="A36" s="1">
        <v>32</v>
      </c>
      <c r="B36" s="2" t="s">
        <v>503</v>
      </c>
      <c r="C36" s="57">
        <v>953533</v>
      </c>
      <c r="D36" s="57">
        <v>103762</v>
      </c>
      <c r="E36" s="79">
        <v>1057295</v>
      </c>
    </row>
    <row r="37" spans="1:5" x14ac:dyDescent="0.2">
      <c r="A37" s="1">
        <v>33</v>
      </c>
      <c r="B37" s="2" t="s">
        <v>504</v>
      </c>
      <c r="C37" s="57">
        <v>896794</v>
      </c>
      <c r="D37" s="57">
        <v>11018</v>
      </c>
      <c r="E37" s="79">
        <v>907812</v>
      </c>
    </row>
    <row r="38" spans="1:5" x14ac:dyDescent="0.2">
      <c r="A38" s="1">
        <v>34</v>
      </c>
      <c r="B38" s="2" t="s">
        <v>505</v>
      </c>
      <c r="C38" s="57">
        <v>776993</v>
      </c>
      <c r="D38" s="57">
        <v>43423</v>
      </c>
      <c r="E38" s="79">
        <v>820416</v>
      </c>
    </row>
    <row r="39" spans="1:5" x14ac:dyDescent="0.2">
      <c r="A39" s="1">
        <v>35</v>
      </c>
      <c r="B39" s="2" t="s">
        <v>506</v>
      </c>
      <c r="C39" s="57">
        <v>755067</v>
      </c>
      <c r="D39" s="57">
        <v>5281</v>
      </c>
      <c r="E39" s="79">
        <v>760348</v>
      </c>
    </row>
    <row r="40" spans="1:5" x14ac:dyDescent="0.2">
      <c r="A40" s="1">
        <v>36</v>
      </c>
      <c r="B40" s="2" t="s">
        <v>507</v>
      </c>
      <c r="C40" s="57">
        <v>637484</v>
      </c>
      <c r="D40" s="57">
        <v>1697</v>
      </c>
      <c r="E40" s="79">
        <v>639181</v>
      </c>
    </row>
    <row r="41" spans="1:5" x14ac:dyDescent="0.2">
      <c r="A41" s="1">
        <v>37</v>
      </c>
      <c r="B41" s="2" t="s">
        <v>508</v>
      </c>
      <c r="C41" s="57">
        <v>452076</v>
      </c>
      <c r="D41" s="57">
        <v>61877</v>
      </c>
      <c r="E41" s="79">
        <v>513953</v>
      </c>
    </row>
    <row r="42" spans="1:5" x14ac:dyDescent="0.2">
      <c r="A42" s="1">
        <v>38</v>
      </c>
      <c r="B42" s="2" t="s">
        <v>509</v>
      </c>
      <c r="C42" s="57">
        <v>386688</v>
      </c>
      <c r="D42" s="57">
        <v>235</v>
      </c>
      <c r="E42" s="79">
        <v>386923</v>
      </c>
    </row>
    <row r="43" spans="1:5" x14ac:dyDescent="0.2">
      <c r="A43" s="1">
        <v>39</v>
      </c>
      <c r="B43" s="2" t="s">
        <v>510</v>
      </c>
      <c r="C43" s="57">
        <v>306934</v>
      </c>
      <c r="D43" s="57">
        <v>50619</v>
      </c>
      <c r="E43" s="79">
        <v>357553</v>
      </c>
    </row>
    <row r="44" spans="1:5" x14ac:dyDescent="0.2">
      <c r="A44" s="1">
        <v>40</v>
      </c>
      <c r="B44" s="2" t="s">
        <v>511</v>
      </c>
      <c r="C44" s="57">
        <v>284473</v>
      </c>
      <c r="D44" s="57">
        <v>52506</v>
      </c>
      <c r="E44" s="79">
        <v>336979</v>
      </c>
    </row>
    <row r="45" spans="1:5" x14ac:dyDescent="0.2">
      <c r="A45" s="1">
        <v>41</v>
      </c>
      <c r="B45" s="2" t="s">
        <v>512</v>
      </c>
      <c r="C45" s="57">
        <v>220512</v>
      </c>
      <c r="D45" s="57">
        <v>76734</v>
      </c>
      <c r="E45" s="79">
        <v>297246</v>
      </c>
    </row>
    <row r="46" spans="1:5" x14ac:dyDescent="0.2">
      <c r="A46" s="1">
        <v>42</v>
      </c>
      <c r="B46" s="2" t="s">
        <v>513</v>
      </c>
      <c r="C46" s="57">
        <v>263332</v>
      </c>
      <c r="D46" s="57">
        <v>11163</v>
      </c>
      <c r="E46" s="79">
        <v>274495</v>
      </c>
    </row>
    <row r="47" spans="1:5" x14ac:dyDescent="0.2">
      <c r="A47" s="1">
        <v>43</v>
      </c>
      <c r="B47" s="2" t="s">
        <v>514</v>
      </c>
      <c r="C47" s="57">
        <v>171639</v>
      </c>
      <c r="D47" s="57">
        <v>75252</v>
      </c>
      <c r="E47" s="79">
        <v>246891</v>
      </c>
    </row>
    <row r="48" spans="1:5" x14ac:dyDescent="0.2">
      <c r="A48" s="1">
        <v>44</v>
      </c>
      <c r="B48" s="2" t="s">
        <v>306</v>
      </c>
      <c r="C48" s="57">
        <v>159400</v>
      </c>
      <c r="D48" s="57">
        <v>48395</v>
      </c>
      <c r="E48" s="79">
        <v>207795</v>
      </c>
    </row>
    <row r="49" spans="1:5" x14ac:dyDescent="0.2">
      <c r="A49" s="1">
        <v>45</v>
      </c>
      <c r="B49" s="2" t="s">
        <v>515</v>
      </c>
      <c r="C49" s="57">
        <v>166133</v>
      </c>
      <c r="D49" s="57">
        <v>35251</v>
      </c>
      <c r="E49" s="79">
        <v>201384</v>
      </c>
    </row>
    <row r="50" spans="1:5" x14ac:dyDescent="0.2">
      <c r="A50" s="1">
        <v>46</v>
      </c>
      <c r="B50" s="2" t="s">
        <v>516</v>
      </c>
      <c r="C50" s="57">
        <v>173263</v>
      </c>
      <c r="D50" s="57">
        <v>11389</v>
      </c>
      <c r="E50" s="79">
        <v>184652</v>
      </c>
    </row>
    <row r="51" spans="1:5" x14ac:dyDescent="0.2">
      <c r="A51" s="1">
        <v>47</v>
      </c>
      <c r="B51" s="2" t="s">
        <v>517</v>
      </c>
      <c r="C51" s="57">
        <v>123338</v>
      </c>
      <c r="D51" s="57">
        <v>29462</v>
      </c>
      <c r="E51" s="79">
        <v>152800</v>
      </c>
    </row>
    <row r="52" spans="1:5" x14ac:dyDescent="0.2">
      <c r="A52" s="1">
        <v>48</v>
      </c>
      <c r="B52" s="2" t="s">
        <v>518</v>
      </c>
      <c r="C52" s="57">
        <v>118895</v>
      </c>
      <c r="D52" s="57">
        <v>26762</v>
      </c>
      <c r="E52" s="79">
        <v>145657</v>
      </c>
    </row>
    <row r="53" spans="1:5" x14ac:dyDescent="0.2">
      <c r="A53" s="1">
        <v>49</v>
      </c>
      <c r="B53" s="2" t="s">
        <v>519</v>
      </c>
      <c r="C53" s="57">
        <v>119797</v>
      </c>
      <c r="D53" s="57">
        <v>73</v>
      </c>
      <c r="E53" s="79">
        <v>119870</v>
      </c>
    </row>
    <row r="54" spans="1:5" x14ac:dyDescent="0.2">
      <c r="A54" s="151">
        <v>50</v>
      </c>
      <c r="B54" s="2" t="s">
        <v>520</v>
      </c>
      <c r="C54" s="46">
        <v>83078</v>
      </c>
      <c r="D54" s="46">
        <v>14488</v>
      </c>
      <c r="E54" s="232">
        <v>97566</v>
      </c>
    </row>
    <row r="55" spans="1:5" x14ac:dyDescent="0.2">
      <c r="A55" s="508"/>
      <c r="B55" s="508"/>
      <c r="C55" s="57" t="s">
        <v>0</v>
      </c>
      <c r="D55" s="38" t="s">
        <v>0</v>
      </c>
      <c r="E55" s="38" t="s">
        <v>0</v>
      </c>
    </row>
    <row r="56" spans="1:5" x14ac:dyDescent="0.2">
      <c r="A56" s="218"/>
    </row>
    <row r="58" spans="1:5" x14ac:dyDescent="0.2">
      <c r="C58"/>
      <c r="D58"/>
      <c r="E58"/>
    </row>
    <row r="59" spans="1:5" x14ac:dyDescent="0.2">
      <c r="C59"/>
      <c r="D59"/>
      <c r="E59"/>
    </row>
    <row r="60" spans="1:5" x14ac:dyDescent="0.2">
      <c r="C60"/>
      <c r="D60"/>
      <c r="E60"/>
    </row>
    <row r="61" spans="1:5" x14ac:dyDescent="0.2">
      <c r="C61"/>
      <c r="D61"/>
      <c r="E61"/>
    </row>
    <row r="62" spans="1:5" x14ac:dyDescent="0.2">
      <c r="C62"/>
      <c r="D62"/>
      <c r="E62"/>
    </row>
    <row r="63" spans="1:5" x14ac:dyDescent="0.2">
      <c r="C63"/>
      <c r="D63"/>
      <c r="E63"/>
    </row>
    <row r="64" spans="1:5" x14ac:dyDescent="0.2">
      <c r="C64"/>
      <c r="D64"/>
      <c r="E64"/>
    </row>
    <row r="65" spans="3:5" x14ac:dyDescent="0.2">
      <c r="C65"/>
      <c r="D65"/>
      <c r="E65"/>
    </row>
    <row r="66" spans="3:5" x14ac:dyDescent="0.2">
      <c r="C66"/>
      <c r="D66"/>
      <c r="E66"/>
    </row>
    <row r="67" spans="3:5" x14ac:dyDescent="0.2">
      <c r="C67"/>
      <c r="D67"/>
      <c r="E67"/>
    </row>
    <row r="68" spans="3:5" x14ac:dyDescent="0.2">
      <c r="C68"/>
      <c r="D68"/>
      <c r="E68"/>
    </row>
    <row r="69" spans="3:5" x14ac:dyDescent="0.2">
      <c r="C69"/>
      <c r="D69"/>
      <c r="E69"/>
    </row>
    <row r="70" spans="3:5" x14ac:dyDescent="0.2">
      <c r="C70"/>
      <c r="D70"/>
      <c r="E70"/>
    </row>
    <row r="71" spans="3:5" x14ac:dyDescent="0.2">
      <c r="C71"/>
      <c r="D71"/>
      <c r="E71"/>
    </row>
    <row r="72" spans="3:5" x14ac:dyDescent="0.2">
      <c r="C72"/>
      <c r="D72"/>
      <c r="E72"/>
    </row>
    <row r="73" spans="3:5" x14ac:dyDescent="0.2">
      <c r="C73"/>
      <c r="D73"/>
      <c r="E73"/>
    </row>
    <row r="74" spans="3:5" x14ac:dyDescent="0.2">
      <c r="C74"/>
      <c r="D74"/>
      <c r="E74"/>
    </row>
    <row r="75" spans="3:5" x14ac:dyDescent="0.2">
      <c r="C75"/>
      <c r="D75"/>
      <c r="E75"/>
    </row>
    <row r="76" spans="3:5" x14ac:dyDescent="0.2">
      <c r="C76"/>
      <c r="D76"/>
      <c r="E76"/>
    </row>
    <row r="77" spans="3:5" x14ac:dyDescent="0.2">
      <c r="C77"/>
      <c r="D77"/>
      <c r="E77"/>
    </row>
    <row r="78" spans="3:5" x14ac:dyDescent="0.2">
      <c r="C78"/>
      <c r="D78"/>
      <c r="E78"/>
    </row>
    <row r="79" spans="3:5" x14ac:dyDescent="0.2">
      <c r="C79"/>
      <c r="D79"/>
      <c r="E79"/>
    </row>
    <row r="80" spans="3:5" x14ac:dyDescent="0.2">
      <c r="C80"/>
      <c r="D80"/>
      <c r="E80"/>
    </row>
    <row r="81" spans="3:5" x14ac:dyDescent="0.2">
      <c r="C81"/>
      <c r="D81"/>
      <c r="E81"/>
    </row>
    <row r="82" spans="3:5" x14ac:dyDescent="0.2">
      <c r="C82"/>
      <c r="D82"/>
      <c r="E82"/>
    </row>
    <row r="83" spans="3:5" x14ac:dyDescent="0.2">
      <c r="C83"/>
      <c r="D83"/>
      <c r="E83"/>
    </row>
    <row r="84" spans="3:5" x14ac:dyDescent="0.2">
      <c r="C84"/>
      <c r="D84"/>
      <c r="E84"/>
    </row>
    <row r="85" spans="3:5" x14ac:dyDescent="0.2">
      <c r="C85"/>
      <c r="D85"/>
      <c r="E85"/>
    </row>
    <row r="86" spans="3:5" x14ac:dyDescent="0.2">
      <c r="C86"/>
      <c r="D86"/>
      <c r="E86"/>
    </row>
    <row r="87" spans="3:5" x14ac:dyDescent="0.2">
      <c r="C87"/>
      <c r="D87"/>
      <c r="E87"/>
    </row>
    <row r="88" spans="3:5" x14ac:dyDescent="0.2">
      <c r="C88"/>
      <c r="D88"/>
      <c r="E88"/>
    </row>
    <row r="89" spans="3:5" x14ac:dyDescent="0.2">
      <c r="C89"/>
      <c r="D89"/>
      <c r="E89"/>
    </row>
    <row r="90" spans="3:5" x14ac:dyDescent="0.2">
      <c r="C90"/>
      <c r="D90"/>
      <c r="E90"/>
    </row>
    <row r="91" spans="3:5" x14ac:dyDescent="0.2">
      <c r="C91"/>
      <c r="D91"/>
      <c r="E91"/>
    </row>
    <row r="92" spans="3:5" x14ac:dyDescent="0.2">
      <c r="C92"/>
      <c r="D92"/>
      <c r="E92"/>
    </row>
    <row r="93" spans="3:5" x14ac:dyDescent="0.2">
      <c r="C93"/>
      <c r="D93"/>
      <c r="E93"/>
    </row>
    <row r="94" spans="3:5" x14ac:dyDescent="0.2">
      <c r="C94"/>
      <c r="D94"/>
      <c r="E94"/>
    </row>
    <row r="95" spans="3:5" x14ac:dyDescent="0.2">
      <c r="C95"/>
      <c r="D95"/>
      <c r="E95"/>
    </row>
    <row r="96" spans="3:5" x14ac:dyDescent="0.2">
      <c r="C96"/>
      <c r="D96"/>
      <c r="E96"/>
    </row>
    <row r="97" spans="3:5" x14ac:dyDescent="0.2">
      <c r="C97"/>
      <c r="D97"/>
      <c r="E97"/>
    </row>
    <row r="98" spans="3:5" x14ac:dyDescent="0.2">
      <c r="C98"/>
      <c r="D98"/>
      <c r="E98"/>
    </row>
    <row r="99" spans="3:5" x14ac:dyDescent="0.2">
      <c r="C99"/>
      <c r="D99"/>
      <c r="E99"/>
    </row>
    <row r="100" spans="3:5" x14ac:dyDescent="0.2">
      <c r="C100"/>
      <c r="D100"/>
      <c r="E100"/>
    </row>
    <row r="101" spans="3:5" x14ac:dyDescent="0.2">
      <c r="C101"/>
      <c r="D101"/>
      <c r="E101"/>
    </row>
    <row r="102" spans="3:5" x14ac:dyDescent="0.2">
      <c r="C102"/>
      <c r="D102"/>
      <c r="E102"/>
    </row>
    <row r="103" spans="3:5" x14ac:dyDescent="0.2">
      <c r="C103"/>
      <c r="D103"/>
      <c r="E103"/>
    </row>
    <row r="104" spans="3:5" x14ac:dyDescent="0.2">
      <c r="C104"/>
      <c r="D104"/>
      <c r="E104"/>
    </row>
    <row r="105" spans="3:5" x14ac:dyDescent="0.2">
      <c r="C105"/>
      <c r="D105"/>
      <c r="E105"/>
    </row>
    <row r="106" spans="3:5" x14ac:dyDescent="0.2">
      <c r="C106"/>
      <c r="D106"/>
      <c r="E106"/>
    </row>
    <row r="107" spans="3:5" x14ac:dyDescent="0.2">
      <c r="C107"/>
      <c r="D107"/>
      <c r="E107"/>
    </row>
  </sheetData>
  <mergeCells count="1">
    <mergeCell ref="A55:B55"/>
  </mergeCells>
  <printOptions horizontalCentered="1" verticalCentered="1"/>
  <pageMargins left="0.39370078740157483" right="0.39370078740157483" top="0.19685039370078741" bottom="0.19685039370078741" header="0.51181102362204722" footer="0.51181102362204722"/>
  <pageSetup paperSize="9" orientation="portrait" horizontalDpi="300" verticalDpi="300" r:id="rId1"/>
  <headerFooter alignWithMargins="0">
    <oddFooter>&amp;C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107"/>
  <sheetViews>
    <sheetView workbookViewId="0">
      <selection activeCell="M25" sqref="M25"/>
    </sheetView>
  </sheetViews>
  <sheetFormatPr defaultRowHeight="12.75" x14ac:dyDescent="0.2"/>
  <cols>
    <col min="1" max="1" width="5" customWidth="1"/>
    <col min="2" max="2" width="44" customWidth="1"/>
    <col min="3" max="5" width="15.85546875" style="73" customWidth="1"/>
  </cols>
  <sheetData>
    <row r="1" spans="1:11" x14ac:dyDescent="0.2">
      <c r="A1" s="500" t="s">
        <v>522</v>
      </c>
      <c r="B1" s="500"/>
      <c r="C1" s="500"/>
      <c r="D1" s="500"/>
      <c r="E1" s="500"/>
      <c r="F1" s="222"/>
      <c r="G1" s="222"/>
      <c r="H1" s="222"/>
      <c r="K1" s="16"/>
    </row>
    <row r="2" spans="1:11" x14ac:dyDescent="0.2">
      <c r="A2" s="509" t="s">
        <v>308</v>
      </c>
      <c r="B2" s="509"/>
      <c r="C2" s="509"/>
      <c r="D2" s="509"/>
      <c r="E2" s="509"/>
    </row>
    <row r="3" spans="1:11" x14ac:dyDescent="0.2">
      <c r="A3" s="116" t="s">
        <v>0</v>
      </c>
      <c r="B3" s="9"/>
      <c r="C3" s="223" t="s">
        <v>309</v>
      </c>
      <c r="D3" s="223" t="s">
        <v>310</v>
      </c>
      <c r="E3" s="224" t="s">
        <v>31</v>
      </c>
    </row>
    <row r="4" spans="1:11" x14ac:dyDescent="0.2">
      <c r="A4" s="35" t="s">
        <v>75</v>
      </c>
      <c r="B4" s="29" t="s">
        <v>76</v>
      </c>
      <c r="C4" s="32" t="s">
        <v>209</v>
      </c>
      <c r="D4" s="32" t="s">
        <v>209</v>
      </c>
      <c r="E4" s="8" t="s">
        <v>209</v>
      </c>
    </row>
    <row r="5" spans="1:11" x14ac:dyDescent="0.2">
      <c r="A5" s="1">
        <v>1</v>
      </c>
      <c r="B5" s="2" t="s">
        <v>423</v>
      </c>
      <c r="C5" s="57">
        <v>7745167</v>
      </c>
      <c r="D5" s="57">
        <v>2790301</v>
      </c>
      <c r="E5" s="79">
        <v>10535468</v>
      </c>
    </row>
    <row r="6" spans="1:11" x14ac:dyDescent="0.2">
      <c r="A6" s="1">
        <v>2</v>
      </c>
      <c r="B6" s="2" t="s">
        <v>421</v>
      </c>
      <c r="C6" s="57">
        <v>7188406</v>
      </c>
      <c r="D6" s="57">
        <v>1707344</v>
      </c>
      <c r="E6" s="79">
        <v>8895750</v>
      </c>
    </row>
    <row r="7" spans="1:11" x14ac:dyDescent="0.2">
      <c r="A7" s="1">
        <v>3</v>
      </c>
      <c r="B7" s="2" t="s">
        <v>399</v>
      </c>
      <c r="C7" s="57">
        <v>7119400</v>
      </c>
      <c r="D7" s="57">
        <v>1656660</v>
      </c>
      <c r="E7" s="79">
        <v>8776060</v>
      </c>
    </row>
    <row r="8" spans="1:11" x14ac:dyDescent="0.2">
      <c r="A8" s="1">
        <v>4</v>
      </c>
      <c r="B8" s="2" t="s">
        <v>400</v>
      </c>
      <c r="C8" s="57">
        <v>6216154</v>
      </c>
      <c r="D8" s="57">
        <v>380090</v>
      </c>
      <c r="E8" s="79">
        <v>6596244</v>
      </c>
    </row>
    <row r="9" spans="1:11" x14ac:dyDescent="0.2">
      <c r="A9" s="1">
        <v>5</v>
      </c>
      <c r="B9" s="2" t="s">
        <v>448</v>
      </c>
      <c r="C9" s="57">
        <v>2439780</v>
      </c>
      <c r="D9" s="57">
        <v>3646009</v>
      </c>
      <c r="E9" s="79">
        <v>6085789</v>
      </c>
    </row>
    <row r="10" spans="1:11" x14ac:dyDescent="0.2">
      <c r="A10" s="1">
        <v>6</v>
      </c>
      <c r="B10" s="2" t="s">
        <v>443</v>
      </c>
      <c r="C10" s="57">
        <v>3953333</v>
      </c>
      <c r="D10" s="57">
        <v>2118417</v>
      </c>
      <c r="E10" s="79">
        <v>6071750</v>
      </c>
    </row>
    <row r="11" spans="1:11" x14ac:dyDescent="0.2">
      <c r="A11" s="1">
        <v>7</v>
      </c>
      <c r="B11" s="2" t="s">
        <v>398</v>
      </c>
      <c r="C11" s="57">
        <v>4372336</v>
      </c>
      <c r="D11" s="57">
        <v>1693033</v>
      </c>
      <c r="E11" s="79">
        <v>6065369</v>
      </c>
    </row>
    <row r="12" spans="1:11" x14ac:dyDescent="0.2">
      <c r="A12" s="1">
        <v>8</v>
      </c>
      <c r="B12" s="2" t="s">
        <v>416</v>
      </c>
      <c r="C12" s="57">
        <v>2805318</v>
      </c>
      <c r="D12" s="57">
        <v>2835242</v>
      </c>
      <c r="E12" s="79">
        <v>5640560</v>
      </c>
    </row>
    <row r="13" spans="1:11" x14ac:dyDescent="0.2">
      <c r="A13" s="1">
        <v>9</v>
      </c>
      <c r="B13" s="2" t="s">
        <v>445</v>
      </c>
      <c r="C13" s="57">
        <v>3585439</v>
      </c>
      <c r="D13" s="57">
        <v>1580331</v>
      </c>
      <c r="E13" s="79">
        <v>5165770</v>
      </c>
    </row>
    <row r="14" spans="1:11" x14ac:dyDescent="0.2">
      <c r="A14" s="1">
        <v>10</v>
      </c>
      <c r="B14" s="2" t="s">
        <v>402</v>
      </c>
      <c r="C14" s="57">
        <v>2237233</v>
      </c>
      <c r="D14" s="57">
        <v>2876955</v>
      </c>
      <c r="E14" s="79">
        <v>5114188</v>
      </c>
    </row>
    <row r="15" spans="1:11" x14ac:dyDescent="0.2">
      <c r="A15" s="1">
        <v>11</v>
      </c>
      <c r="B15" s="2" t="s">
        <v>441</v>
      </c>
      <c r="C15" s="57">
        <v>2949040</v>
      </c>
      <c r="D15" s="57">
        <v>1332019</v>
      </c>
      <c r="E15" s="79">
        <v>4281059</v>
      </c>
    </row>
    <row r="16" spans="1:11" x14ac:dyDescent="0.2">
      <c r="A16" s="1">
        <v>12</v>
      </c>
      <c r="B16" s="2" t="s">
        <v>449</v>
      </c>
      <c r="C16" s="57">
        <v>2333453</v>
      </c>
      <c r="D16" s="57">
        <v>1532238</v>
      </c>
      <c r="E16" s="79">
        <v>3865691</v>
      </c>
    </row>
    <row r="17" spans="1:5" x14ac:dyDescent="0.2">
      <c r="A17" s="1">
        <v>13</v>
      </c>
      <c r="B17" s="2" t="s">
        <v>418</v>
      </c>
      <c r="C17" s="57">
        <v>2980176</v>
      </c>
      <c r="D17" s="57">
        <v>766413</v>
      </c>
      <c r="E17" s="79">
        <v>3746589</v>
      </c>
    </row>
    <row r="18" spans="1:5" x14ac:dyDescent="0.2">
      <c r="A18" s="1">
        <v>14</v>
      </c>
      <c r="B18" s="2" t="s">
        <v>447</v>
      </c>
      <c r="C18" s="57">
        <v>2710217</v>
      </c>
      <c r="D18" s="57">
        <v>989877</v>
      </c>
      <c r="E18" s="79">
        <v>3700094</v>
      </c>
    </row>
    <row r="19" spans="1:5" x14ac:dyDescent="0.2">
      <c r="A19" s="1">
        <v>15</v>
      </c>
      <c r="B19" s="2" t="s">
        <v>415</v>
      </c>
      <c r="C19" s="57">
        <v>1841541</v>
      </c>
      <c r="D19" s="57">
        <v>1740206</v>
      </c>
      <c r="E19" s="79">
        <v>3581747</v>
      </c>
    </row>
    <row r="20" spans="1:5" x14ac:dyDescent="0.2">
      <c r="A20" s="1">
        <v>16</v>
      </c>
      <c r="B20" s="2" t="s">
        <v>429</v>
      </c>
      <c r="C20" s="57">
        <v>2531993</v>
      </c>
      <c r="D20" s="57">
        <v>1039103</v>
      </c>
      <c r="E20" s="79">
        <v>3571096</v>
      </c>
    </row>
    <row r="21" spans="1:5" x14ac:dyDescent="0.2">
      <c r="A21" s="1">
        <v>17</v>
      </c>
      <c r="B21" s="2" t="s">
        <v>446</v>
      </c>
      <c r="C21" s="57">
        <v>2717607</v>
      </c>
      <c r="D21" s="57">
        <v>688690</v>
      </c>
      <c r="E21" s="79">
        <v>3406297</v>
      </c>
    </row>
    <row r="22" spans="1:5" x14ac:dyDescent="0.2">
      <c r="A22" s="1">
        <v>18</v>
      </c>
      <c r="B22" s="2" t="s">
        <v>407</v>
      </c>
      <c r="C22" s="57">
        <v>1598615</v>
      </c>
      <c r="D22" s="57">
        <v>1786201</v>
      </c>
      <c r="E22" s="79">
        <v>3384816</v>
      </c>
    </row>
    <row r="23" spans="1:5" x14ac:dyDescent="0.2">
      <c r="A23" s="1">
        <v>19</v>
      </c>
      <c r="B23" s="2" t="s">
        <v>450</v>
      </c>
      <c r="C23" s="57">
        <v>2280895</v>
      </c>
      <c r="D23" s="57">
        <v>1070158</v>
      </c>
      <c r="E23" s="79">
        <v>3351053</v>
      </c>
    </row>
    <row r="24" spans="1:5" x14ac:dyDescent="0.2">
      <c r="A24" s="1">
        <v>20</v>
      </c>
      <c r="B24" s="2" t="s">
        <v>454</v>
      </c>
      <c r="C24" s="57">
        <v>2022286</v>
      </c>
      <c r="D24" s="57">
        <v>1235492</v>
      </c>
      <c r="E24" s="79">
        <v>3257778</v>
      </c>
    </row>
    <row r="25" spans="1:5" x14ac:dyDescent="0.2">
      <c r="A25" s="1">
        <v>21</v>
      </c>
      <c r="B25" s="2" t="s">
        <v>422</v>
      </c>
      <c r="C25" s="57">
        <v>3196183</v>
      </c>
      <c r="D25" s="57">
        <v>27</v>
      </c>
      <c r="E25" s="79">
        <v>3196210</v>
      </c>
    </row>
    <row r="26" spans="1:5" x14ac:dyDescent="0.2">
      <c r="A26" s="1">
        <v>22</v>
      </c>
      <c r="B26" s="2" t="s">
        <v>451</v>
      </c>
      <c r="C26" s="57">
        <v>2264965</v>
      </c>
      <c r="D26" s="57">
        <v>880991</v>
      </c>
      <c r="E26" s="79">
        <v>3145956</v>
      </c>
    </row>
    <row r="27" spans="1:5" x14ac:dyDescent="0.2">
      <c r="A27" s="1">
        <v>23</v>
      </c>
      <c r="B27" s="2" t="s">
        <v>453</v>
      </c>
      <c r="C27" s="57">
        <v>2063438</v>
      </c>
      <c r="D27" s="57">
        <v>1045063</v>
      </c>
      <c r="E27" s="79">
        <v>3108501</v>
      </c>
    </row>
    <row r="28" spans="1:5" x14ac:dyDescent="0.2">
      <c r="A28" s="1">
        <v>24</v>
      </c>
      <c r="B28" s="2" t="s">
        <v>442</v>
      </c>
      <c r="C28" s="57">
        <v>2083415</v>
      </c>
      <c r="D28" s="57">
        <v>940408</v>
      </c>
      <c r="E28" s="79">
        <v>3023823</v>
      </c>
    </row>
    <row r="29" spans="1:5" x14ac:dyDescent="0.2">
      <c r="A29" s="1">
        <v>25</v>
      </c>
      <c r="B29" s="2" t="s">
        <v>455</v>
      </c>
      <c r="C29" s="57">
        <v>1985431</v>
      </c>
      <c r="D29" s="57">
        <v>899157</v>
      </c>
      <c r="E29" s="79">
        <v>2884588</v>
      </c>
    </row>
    <row r="30" spans="1:5" x14ac:dyDescent="0.2">
      <c r="A30" s="1">
        <v>26</v>
      </c>
      <c r="B30" s="2" t="s">
        <v>439</v>
      </c>
      <c r="C30" s="57">
        <v>1795746</v>
      </c>
      <c r="D30" s="57">
        <v>1074777</v>
      </c>
      <c r="E30" s="79">
        <v>2870523</v>
      </c>
    </row>
    <row r="31" spans="1:5" x14ac:dyDescent="0.2">
      <c r="A31" s="1">
        <v>27</v>
      </c>
      <c r="B31" s="2" t="s">
        <v>452</v>
      </c>
      <c r="C31" s="57">
        <v>2227445</v>
      </c>
      <c r="D31" s="57">
        <v>538559</v>
      </c>
      <c r="E31" s="79">
        <v>2766004</v>
      </c>
    </row>
    <row r="32" spans="1:5" x14ac:dyDescent="0.2">
      <c r="A32" s="1">
        <v>28</v>
      </c>
      <c r="B32" s="2" t="s">
        <v>413</v>
      </c>
      <c r="C32" s="57">
        <v>1934439</v>
      </c>
      <c r="D32" s="57">
        <v>768830</v>
      </c>
      <c r="E32" s="79">
        <v>2703269</v>
      </c>
    </row>
    <row r="33" spans="1:5" x14ac:dyDescent="0.2">
      <c r="A33" s="1">
        <v>29</v>
      </c>
      <c r="B33" s="2" t="s">
        <v>457</v>
      </c>
      <c r="C33" s="57">
        <v>1931174</v>
      </c>
      <c r="D33" s="57">
        <v>700408</v>
      </c>
      <c r="E33" s="79">
        <v>2631582</v>
      </c>
    </row>
    <row r="34" spans="1:5" x14ac:dyDescent="0.2">
      <c r="A34" s="1">
        <v>30</v>
      </c>
      <c r="B34" s="2" t="s">
        <v>361</v>
      </c>
      <c r="C34" s="57">
        <v>2524437</v>
      </c>
      <c r="D34" s="57">
        <v>101862</v>
      </c>
      <c r="E34" s="79">
        <v>2626299</v>
      </c>
    </row>
    <row r="35" spans="1:5" x14ac:dyDescent="0.2">
      <c r="A35" s="1">
        <v>31</v>
      </c>
      <c r="B35" s="2" t="s">
        <v>458</v>
      </c>
      <c r="C35" s="57">
        <v>1807837</v>
      </c>
      <c r="D35" s="57">
        <v>674018</v>
      </c>
      <c r="E35" s="79">
        <v>2481855</v>
      </c>
    </row>
    <row r="36" spans="1:5" x14ac:dyDescent="0.2">
      <c r="A36" s="1">
        <v>32</v>
      </c>
      <c r="B36" s="2" t="s">
        <v>462</v>
      </c>
      <c r="C36" s="57">
        <v>1519673</v>
      </c>
      <c r="D36" s="57">
        <v>915456</v>
      </c>
      <c r="E36" s="79">
        <v>2435129</v>
      </c>
    </row>
    <row r="37" spans="1:5" x14ac:dyDescent="0.2">
      <c r="A37" s="1">
        <v>33</v>
      </c>
      <c r="B37" s="2" t="s">
        <v>456</v>
      </c>
      <c r="C37" s="57">
        <v>1982048</v>
      </c>
      <c r="D37" s="57">
        <v>355758</v>
      </c>
      <c r="E37" s="79">
        <v>2337806</v>
      </c>
    </row>
    <row r="38" spans="1:5" x14ac:dyDescent="0.2">
      <c r="A38" s="1">
        <v>34</v>
      </c>
      <c r="B38" s="2" t="s">
        <v>459</v>
      </c>
      <c r="C38" s="57">
        <v>1728967</v>
      </c>
      <c r="D38" s="57">
        <v>537349</v>
      </c>
      <c r="E38" s="79">
        <v>2266316</v>
      </c>
    </row>
    <row r="39" spans="1:5" x14ac:dyDescent="0.2">
      <c r="A39" s="1">
        <v>35</v>
      </c>
      <c r="B39" s="2" t="s">
        <v>523</v>
      </c>
      <c r="C39" s="57">
        <v>498619</v>
      </c>
      <c r="D39" s="57">
        <v>1699630</v>
      </c>
      <c r="E39" s="79">
        <v>2198249</v>
      </c>
    </row>
    <row r="40" spans="1:5" x14ac:dyDescent="0.2">
      <c r="A40" s="1">
        <v>36</v>
      </c>
      <c r="B40" s="2" t="s">
        <v>460</v>
      </c>
      <c r="C40" s="57">
        <v>1647626</v>
      </c>
      <c r="D40" s="57">
        <v>489161</v>
      </c>
      <c r="E40" s="79">
        <v>2136787</v>
      </c>
    </row>
    <row r="41" spans="1:5" x14ac:dyDescent="0.2">
      <c r="A41" s="1">
        <v>37</v>
      </c>
      <c r="B41" s="2" t="s">
        <v>461</v>
      </c>
      <c r="C41" s="57">
        <v>1568308</v>
      </c>
      <c r="D41" s="57">
        <v>562931</v>
      </c>
      <c r="E41" s="79">
        <v>2131239</v>
      </c>
    </row>
    <row r="42" spans="1:5" x14ac:dyDescent="0.2">
      <c r="A42" s="1">
        <v>38</v>
      </c>
      <c r="B42" s="2" t="s">
        <v>412</v>
      </c>
      <c r="C42" s="57">
        <v>1215861</v>
      </c>
      <c r="D42" s="57">
        <v>859143</v>
      </c>
      <c r="E42" s="79">
        <v>2075004</v>
      </c>
    </row>
    <row r="43" spans="1:5" x14ac:dyDescent="0.2">
      <c r="A43" s="1">
        <v>39</v>
      </c>
      <c r="B43" s="2" t="s">
        <v>464</v>
      </c>
      <c r="C43" s="57">
        <v>1441159</v>
      </c>
      <c r="D43" s="57">
        <v>622057</v>
      </c>
      <c r="E43" s="79">
        <v>2063216</v>
      </c>
    </row>
    <row r="44" spans="1:5" x14ac:dyDescent="0.2">
      <c r="A44" s="1">
        <v>40</v>
      </c>
      <c r="B44" s="2" t="s">
        <v>408</v>
      </c>
      <c r="C44" s="57">
        <v>1910482</v>
      </c>
      <c r="D44" s="57">
        <v>100170</v>
      </c>
      <c r="E44" s="79">
        <v>2010652</v>
      </c>
    </row>
    <row r="45" spans="1:5" x14ac:dyDescent="0.2">
      <c r="A45" s="1">
        <v>41</v>
      </c>
      <c r="B45" s="2" t="s">
        <v>403</v>
      </c>
      <c r="C45" s="57">
        <v>1501699</v>
      </c>
      <c r="D45" s="57">
        <v>487014</v>
      </c>
      <c r="E45" s="79">
        <v>1988713</v>
      </c>
    </row>
    <row r="46" spans="1:5" x14ac:dyDescent="0.2">
      <c r="A46" s="1">
        <v>42</v>
      </c>
      <c r="B46" s="2" t="s">
        <v>414</v>
      </c>
      <c r="C46" s="57">
        <v>917018</v>
      </c>
      <c r="D46" s="57">
        <v>1058794</v>
      </c>
      <c r="E46" s="79">
        <v>1975812</v>
      </c>
    </row>
    <row r="47" spans="1:5" x14ac:dyDescent="0.2">
      <c r="A47" s="1">
        <v>43</v>
      </c>
      <c r="B47" s="2" t="s">
        <v>424</v>
      </c>
      <c r="C47" s="57">
        <v>1930690</v>
      </c>
      <c r="D47" s="57">
        <v>72</v>
      </c>
      <c r="E47" s="79">
        <v>1930762</v>
      </c>
    </row>
    <row r="48" spans="1:5" x14ac:dyDescent="0.2">
      <c r="A48" s="1">
        <v>44</v>
      </c>
      <c r="B48" s="2" t="s">
        <v>524</v>
      </c>
      <c r="C48" s="57">
        <v>898130</v>
      </c>
      <c r="D48" s="57">
        <v>1003340</v>
      </c>
      <c r="E48" s="79">
        <v>1901470</v>
      </c>
    </row>
    <row r="49" spans="1:5" x14ac:dyDescent="0.2">
      <c r="A49" s="1">
        <v>45</v>
      </c>
      <c r="B49" s="2" t="s">
        <v>465</v>
      </c>
      <c r="C49" s="57">
        <v>1438781</v>
      </c>
      <c r="D49" s="57">
        <v>444182</v>
      </c>
      <c r="E49" s="79">
        <v>1882963</v>
      </c>
    </row>
    <row r="50" spans="1:5" x14ac:dyDescent="0.2">
      <c r="A50" s="1">
        <v>46</v>
      </c>
      <c r="B50" s="2" t="s">
        <v>395</v>
      </c>
      <c r="C50" s="57">
        <v>1784712</v>
      </c>
      <c r="D50" s="57">
        <v>1111</v>
      </c>
      <c r="E50" s="79">
        <v>1785823</v>
      </c>
    </row>
    <row r="51" spans="1:5" x14ac:dyDescent="0.2">
      <c r="A51" s="1">
        <v>47</v>
      </c>
      <c r="B51" s="2" t="s">
        <v>525</v>
      </c>
      <c r="C51" s="57">
        <v>1001630</v>
      </c>
      <c r="D51" s="57">
        <v>746348</v>
      </c>
      <c r="E51" s="79">
        <v>1747978</v>
      </c>
    </row>
    <row r="52" spans="1:5" x14ac:dyDescent="0.2">
      <c r="A52" s="1">
        <v>48</v>
      </c>
      <c r="B52" s="2" t="s">
        <v>393</v>
      </c>
      <c r="C52" s="57">
        <v>1251142</v>
      </c>
      <c r="D52" s="57">
        <v>459736</v>
      </c>
      <c r="E52" s="79">
        <v>1710878</v>
      </c>
    </row>
    <row r="53" spans="1:5" x14ac:dyDescent="0.2">
      <c r="A53" s="1">
        <v>49</v>
      </c>
      <c r="B53" s="2" t="s">
        <v>526</v>
      </c>
      <c r="C53" s="57">
        <v>1103439</v>
      </c>
      <c r="D53" s="57">
        <v>601596</v>
      </c>
      <c r="E53" s="79">
        <v>1705035</v>
      </c>
    </row>
    <row r="54" spans="1:5" x14ac:dyDescent="0.2">
      <c r="A54" s="151">
        <v>50</v>
      </c>
      <c r="B54" s="2" t="s">
        <v>527</v>
      </c>
      <c r="C54" s="46">
        <v>947315</v>
      </c>
      <c r="D54" s="46">
        <v>732137</v>
      </c>
      <c r="E54" s="232">
        <v>1679452</v>
      </c>
    </row>
    <row r="55" spans="1:5" x14ac:dyDescent="0.2">
      <c r="A55" s="508"/>
      <c r="B55" s="508"/>
      <c r="C55" s="57" t="s">
        <v>0</v>
      </c>
      <c r="D55" s="38" t="s">
        <v>0</v>
      </c>
      <c r="E55" s="38" t="s">
        <v>0</v>
      </c>
    </row>
    <row r="56" spans="1:5" x14ac:dyDescent="0.2">
      <c r="A56" s="218"/>
    </row>
    <row r="58" spans="1:5" x14ac:dyDescent="0.2">
      <c r="C58"/>
      <c r="D58"/>
      <c r="E58"/>
    </row>
    <row r="59" spans="1:5" x14ac:dyDescent="0.2">
      <c r="C59"/>
      <c r="D59"/>
      <c r="E59"/>
    </row>
    <row r="60" spans="1:5" x14ac:dyDescent="0.2">
      <c r="C60"/>
      <c r="D60"/>
      <c r="E60"/>
    </row>
    <row r="61" spans="1:5" x14ac:dyDescent="0.2">
      <c r="C61"/>
      <c r="D61"/>
      <c r="E61"/>
    </row>
    <row r="62" spans="1:5" x14ac:dyDescent="0.2">
      <c r="C62"/>
      <c r="D62"/>
      <c r="E62"/>
    </row>
    <row r="63" spans="1:5" x14ac:dyDescent="0.2">
      <c r="C63"/>
      <c r="D63"/>
      <c r="E63"/>
    </row>
    <row r="64" spans="1:5" x14ac:dyDescent="0.2">
      <c r="C64"/>
      <c r="D64"/>
      <c r="E64"/>
    </row>
    <row r="65" spans="3:5" x14ac:dyDescent="0.2">
      <c r="C65"/>
      <c r="D65"/>
      <c r="E65"/>
    </row>
    <row r="66" spans="3:5" x14ac:dyDescent="0.2">
      <c r="C66"/>
      <c r="D66"/>
      <c r="E66"/>
    </row>
    <row r="67" spans="3:5" x14ac:dyDescent="0.2">
      <c r="C67"/>
      <c r="D67"/>
      <c r="E67"/>
    </row>
    <row r="68" spans="3:5" x14ac:dyDescent="0.2">
      <c r="C68"/>
      <c r="D68"/>
      <c r="E68"/>
    </row>
    <row r="69" spans="3:5" x14ac:dyDescent="0.2">
      <c r="C69"/>
      <c r="D69"/>
      <c r="E69"/>
    </row>
    <row r="70" spans="3:5" x14ac:dyDescent="0.2">
      <c r="C70"/>
      <c r="D70"/>
      <c r="E70"/>
    </row>
    <row r="71" spans="3:5" x14ac:dyDescent="0.2">
      <c r="C71"/>
      <c r="D71"/>
      <c r="E71"/>
    </row>
    <row r="72" spans="3:5" x14ac:dyDescent="0.2">
      <c r="C72"/>
      <c r="D72"/>
      <c r="E72"/>
    </row>
    <row r="73" spans="3:5" x14ac:dyDescent="0.2">
      <c r="C73"/>
      <c r="D73"/>
      <c r="E73"/>
    </row>
    <row r="74" spans="3:5" x14ac:dyDescent="0.2">
      <c r="C74"/>
      <c r="D74"/>
      <c r="E74"/>
    </row>
    <row r="75" spans="3:5" x14ac:dyDescent="0.2">
      <c r="C75"/>
      <c r="D75"/>
      <c r="E75"/>
    </row>
    <row r="76" spans="3:5" x14ac:dyDescent="0.2">
      <c r="C76"/>
      <c r="D76"/>
      <c r="E76"/>
    </row>
    <row r="77" spans="3:5" x14ac:dyDescent="0.2">
      <c r="C77"/>
      <c r="D77"/>
      <c r="E77"/>
    </row>
    <row r="78" spans="3:5" x14ac:dyDescent="0.2">
      <c r="C78"/>
      <c r="D78"/>
      <c r="E78"/>
    </row>
    <row r="79" spans="3:5" x14ac:dyDescent="0.2">
      <c r="C79"/>
      <c r="D79"/>
      <c r="E79"/>
    </row>
    <row r="80" spans="3:5" x14ac:dyDescent="0.2">
      <c r="C80"/>
      <c r="D80"/>
      <c r="E80"/>
    </row>
    <row r="81" spans="3:5" x14ac:dyDescent="0.2">
      <c r="C81"/>
      <c r="D81"/>
      <c r="E81"/>
    </row>
    <row r="82" spans="3:5" x14ac:dyDescent="0.2">
      <c r="C82"/>
      <c r="D82"/>
      <c r="E82"/>
    </row>
    <row r="83" spans="3:5" x14ac:dyDescent="0.2">
      <c r="C83"/>
      <c r="D83"/>
      <c r="E83"/>
    </row>
    <row r="84" spans="3:5" x14ac:dyDescent="0.2">
      <c r="C84"/>
      <c r="D84"/>
      <c r="E84"/>
    </row>
    <row r="85" spans="3:5" x14ac:dyDescent="0.2">
      <c r="C85"/>
      <c r="D85"/>
      <c r="E85"/>
    </row>
    <row r="86" spans="3:5" x14ac:dyDescent="0.2">
      <c r="C86"/>
      <c r="D86"/>
      <c r="E86"/>
    </row>
    <row r="87" spans="3:5" x14ac:dyDescent="0.2">
      <c r="C87"/>
      <c r="D87"/>
      <c r="E87"/>
    </row>
    <row r="88" spans="3:5" x14ac:dyDescent="0.2">
      <c r="C88"/>
      <c r="D88"/>
      <c r="E88"/>
    </row>
    <row r="89" spans="3:5" x14ac:dyDescent="0.2">
      <c r="C89"/>
      <c r="D89"/>
      <c r="E89"/>
    </row>
    <row r="90" spans="3:5" x14ac:dyDescent="0.2">
      <c r="C90"/>
      <c r="D90"/>
      <c r="E90"/>
    </row>
    <row r="91" spans="3:5" x14ac:dyDescent="0.2">
      <c r="C91"/>
      <c r="D91"/>
      <c r="E91"/>
    </row>
    <row r="92" spans="3:5" x14ac:dyDescent="0.2">
      <c r="C92"/>
      <c r="D92"/>
      <c r="E92"/>
    </row>
    <row r="93" spans="3:5" x14ac:dyDescent="0.2">
      <c r="C93"/>
      <c r="D93"/>
      <c r="E93"/>
    </row>
    <row r="94" spans="3:5" x14ac:dyDescent="0.2">
      <c r="C94"/>
      <c r="D94"/>
      <c r="E94"/>
    </row>
    <row r="95" spans="3:5" x14ac:dyDescent="0.2">
      <c r="C95"/>
      <c r="D95"/>
      <c r="E95"/>
    </row>
    <row r="96" spans="3:5" x14ac:dyDescent="0.2">
      <c r="C96"/>
      <c r="D96"/>
      <c r="E96"/>
    </row>
    <row r="97" spans="3:5" x14ac:dyDescent="0.2">
      <c r="C97"/>
      <c r="D97"/>
      <c r="E97"/>
    </row>
    <row r="98" spans="3:5" x14ac:dyDescent="0.2">
      <c r="C98"/>
      <c r="D98"/>
      <c r="E98"/>
    </row>
    <row r="99" spans="3:5" x14ac:dyDescent="0.2">
      <c r="C99"/>
      <c r="D99"/>
      <c r="E99"/>
    </row>
    <row r="100" spans="3:5" x14ac:dyDescent="0.2">
      <c r="C100"/>
      <c r="D100"/>
      <c r="E100"/>
    </row>
    <row r="101" spans="3:5" x14ac:dyDescent="0.2">
      <c r="C101"/>
      <c r="D101"/>
      <c r="E101"/>
    </row>
    <row r="102" spans="3:5" x14ac:dyDescent="0.2">
      <c r="C102"/>
      <c r="D102"/>
      <c r="E102"/>
    </row>
    <row r="103" spans="3:5" x14ac:dyDescent="0.2">
      <c r="C103"/>
      <c r="D103"/>
      <c r="E103"/>
    </row>
    <row r="104" spans="3:5" x14ac:dyDescent="0.2">
      <c r="C104"/>
      <c r="D104"/>
      <c r="E104"/>
    </row>
    <row r="105" spans="3:5" x14ac:dyDescent="0.2">
      <c r="C105"/>
      <c r="D105"/>
      <c r="E105"/>
    </row>
    <row r="106" spans="3:5" x14ac:dyDescent="0.2">
      <c r="C106"/>
      <c r="D106"/>
      <c r="E106"/>
    </row>
    <row r="107" spans="3:5" x14ac:dyDescent="0.2">
      <c r="C107"/>
      <c r="D107"/>
      <c r="E107"/>
    </row>
  </sheetData>
  <mergeCells count="3">
    <mergeCell ref="A1:E1"/>
    <mergeCell ref="A2:E2"/>
    <mergeCell ref="A55:B55"/>
  </mergeCells>
  <printOptions horizontalCentered="1" verticalCentered="1"/>
  <pageMargins left="0.39370078740157483" right="0.39370078740157483" top="0.19685039370078741" bottom="0.19685039370078741" header="0.51181102362204722" footer="0.51181102362204722"/>
  <pageSetup paperSize="9" orientation="portrait" horizontalDpi="300" verticalDpi="300" r:id="rId1"/>
  <headerFooter alignWithMargins="0">
    <oddFooter>&amp;C 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108"/>
  <sheetViews>
    <sheetView workbookViewId="0">
      <selection activeCell="H1" sqref="H1"/>
    </sheetView>
  </sheetViews>
  <sheetFormatPr defaultRowHeight="12.75" x14ac:dyDescent="0.2"/>
  <cols>
    <col min="1" max="1" width="5" customWidth="1"/>
    <col min="2" max="2" width="6.7109375" customWidth="1"/>
    <col min="3" max="3" width="24.28515625" customWidth="1"/>
    <col min="4" max="4" width="29.85546875" customWidth="1"/>
    <col min="5" max="5" width="10.42578125" style="73" customWidth="1"/>
    <col min="6" max="6" width="10.5703125" style="73" customWidth="1"/>
    <col min="7" max="7" width="9.5703125" style="73" customWidth="1"/>
  </cols>
  <sheetData>
    <row r="1" spans="1:13" x14ac:dyDescent="0.2">
      <c r="A1" s="494" t="s">
        <v>528</v>
      </c>
      <c r="B1" s="494"/>
      <c r="C1" s="494"/>
      <c r="D1" s="494"/>
      <c r="E1" s="494"/>
      <c r="F1" s="494"/>
      <c r="G1" s="494"/>
      <c r="H1" s="222"/>
      <c r="I1" s="222"/>
      <c r="J1" s="222"/>
      <c r="M1" s="16"/>
    </row>
    <row r="2" spans="1:13" x14ac:dyDescent="0.2">
      <c r="A2" s="511" t="s">
        <v>308</v>
      </c>
      <c r="B2" s="511"/>
      <c r="C2" s="511"/>
      <c r="D2" s="511"/>
      <c r="E2" s="511"/>
      <c r="F2" s="256"/>
      <c r="G2" s="256"/>
    </row>
    <row r="3" spans="1:13" x14ac:dyDescent="0.2">
      <c r="A3" s="116" t="s">
        <v>0</v>
      </c>
      <c r="B3" s="53"/>
      <c r="C3" s="53"/>
      <c r="D3" s="9"/>
      <c r="F3" s="223" t="s">
        <v>311</v>
      </c>
      <c r="G3" s="226"/>
    </row>
    <row r="4" spans="1:13" x14ac:dyDescent="0.2">
      <c r="A4" s="35"/>
      <c r="B4" s="54"/>
      <c r="C4" s="54"/>
      <c r="D4" s="11"/>
      <c r="E4" s="32" t="s">
        <v>309</v>
      </c>
      <c r="F4" s="32" t="s">
        <v>312</v>
      </c>
      <c r="G4" s="8" t="s">
        <v>31</v>
      </c>
    </row>
    <row r="5" spans="1:13" x14ac:dyDescent="0.2">
      <c r="A5" s="35" t="s">
        <v>75</v>
      </c>
      <c r="B5" s="32" t="s">
        <v>78</v>
      </c>
      <c r="C5" s="54" t="s">
        <v>76</v>
      </c>
      <c r="D5" s="54" t="s">
        <v>79</v>
      </c>
      <c r="E5" s="32" t="s">
        <v>209</v>
      </c>
      <c r="F5" s="32" t="s">
        <v>209</v>
      </c>
      <c r="G5" s="8" t="s">
        <v>209</v>
      </c>
    </row>
    <row r="6" spans="1:13" x14ac:dyDescent="0.2">
      <c r="A6" s="1">
        <v>1</v>
      </c>
      <c r="B6" s="225" t="s">
        <v>223</v>
      </c>
      <c r="C6" s="2" t="s">
        <v>400</v>
      </c>
      <c r="D6" s="2" t="s">
        <v>148</v>
      </c>
      <c r="E6" s="57">
        <v>4984388</v>
      </c>
      <c r="F6" s="57">
        <v>261168</v>
      </c>
      <c r="G6" s="79">
        <v>5245556</v>
      </c>
    </row>
    <row r="7" spans="1:13" x14ac:dyDescent="0.2">
      <c r="A7" s="1">
        <v>2</v>
      </c>
      <c r="B7" s="225" t="s">
        <v>219</v>
      </c>
      <c r="C7" s="2" t="s">
        <v>399</v>
      </c>
      <c r="D7" s="2" t="s">
        <v>141</v>
      </c>
      <c r="E7" s="57">
        <v>3464214</v>
      </c>
      <c r="F7" s="57">
        <v>1575061</v>
      </c>
      <c r="G7" s="79">
        <v>5039275</v>
      </c>
    </row>
    <row r="8" spans="1:13" x14ac:dyDescent="0.2">
      <c r="A8" s="1">
        <v>3</v>
      </c>
      <c r="B8" s="225" t="s">
        <v>246</v>
      </c>
      <c r="C8" s="2" t="s">
        <v>398</v>
      </c>
      <c r="D8" s="2" t="s">
        <v>142</v>
      </c>
      <c r="E8" s="57">
        <v>3419703</v>
      </c>
      <c r="F8" s="57">
        <v>1226949</v>
      </c>
      <c r="G8" s="79">
        <v>4646652</v>
      </c>
    </row>
    <row r="9" spans="1:13" x14ac:dyDescent="0.2">
      <c r="A9" s="1">
        <v>4</v>
      </c>
      <c r="B9" s="225" t="s">
        <v>279</v>
      </c>
      <c r="C9" s="2" t="s">
        <v>416</v>
      </c>
      <c r="D9" s="2" t="s">
        <v>182</v>
      </c>
      <c r="E9" s="57">
        <v>2321228</v>
      </c>
      <c r="F9" s="57">
        <v>2247884</v>
      </c>
      <c r="G9" s="79">
        <v>4569112</v>
      </c>
    </row>
    <row r="10" spans="1:13" x14ac:dyDescent="0.2">
      <c r="A10" s="1">
        <v>5</v>
      </c>
      <c r="B10" s="225" t="s">
        <v>278</v>
      </c>
      <c r="C10" s="2" t="s">
        <v>402</v>
      </c>
      <c r="D10" s="2" t="s">
        <v>183</v>
      </c>
      <c r="E10" s="57">
        <v>1749754</v>
      </c>
      <c r="F10" s="57">
        <v>2137315</v>
      </c>
      <c r="G10" s="79">
        <v>3887069</v>
      </c>
    </row>
    <row r="11" spans="1:13" x14ac:dyDescent="0.2">
      <c r="A11" s="1">
        <v>6</v>
      </c>
      <c r="B11" s="225" t="s">
        <v>220</v>
      </c>
      <c r="C11" s="2" t="s">
        <v>423</v>
      </c>
      <c r="D11" s="2" t="s">
        <v>131</v>
      </c>
      <c r="E11" s="57">
        <v>2735723</v>
      </c>
      <c r="F11" s="57">
        <v>1022635</v>
      </c>
      <c r="G11" s="79">
        <v>3758358</v>
      </c>
    </row>
    <row r="12" spans="1:13" x14ac:dyDescent="0.2">
      <c r="A12" s="1">
        <v>7</v>
      </c>
      <c r="B12" s="225" t="s">
        <v>277</v>
      </c>
      <c r="C12" s="2" t="s">
        <v>447</v>
      </c>
      <c r="D12" s="2" t="s">
        <v>180</v>
      </c>
      <c r="E12" s="57">
        <v>2709819</v>
      </c>
      <c r="F12" s="57">
        <v>989649</v>
      </c>
      <c r="G12" s="79">
        <v>3699468</v>
      </c>
    </row>
    <row r="13" spans="1:13" x14ac:dyDescent="0.2">
      <c r="A13" s="1">
        <v>8</v>
      </c>
      <c r="B13" s="225" t="s">
        <v>218</v>
      </c>
      <c r="C13" s="2" t="s">
        <v>421</v>
      </c>
      <c r="D13" s="2" t="s">
        <v>133</v>
      </c>
      <c r="E13" s="57">
        <v>2663649</v>
      </c>
      <c r="F13" s="57">
        <v>835268</v>
      </c>
      <c r="G13" s="79">
        <v>3498917</v>
      </c>
    </row>
    <row r="14" spans="1:13" x14ac:dyDescent="0.2">
      <c r="A14" s="1">
        <v>9</v>
      </c>
      <c r="B14" s="225" t="s">
        <v>216</v>
      </c>
      <c r="C14" s="2" t="s">
        <v>399</v>
      </c>
      <c r="D14" s="2" t="s">
        <v>137</v>
      </c>
      <c r="E14" s="57">
        <v>3430181</v>
      </c>
      <c r="F14" s="57">
        <v>18788</v>
      </c>
      <c r="G14" s="79">
        <v>3448969</v>
      </c>
    </row>
    <row r="15" spans="1:13" x14ac:dyDescent="0.2">
      <c r="A15" s="1">
        <v>10</v>
      </c>
      <c r="B15" s="225" t="s">
        <v>296</v>
      </c>
      <c r="C15" s="2" t="s">
        <v>448</v>
      </c>
      <c r="D15" s="2" t="s">
        <v>184</v>
      </c>
      <c r="E15" s="57">
        <v>1435028</v>
      </c>
      <c r="F15" s="57">
        <v>1893562</v>
      </c>
      <c r="G15" s="79">
        <v>3328590</v>
      </c>
    </row>
    <row r="16" spans="1:13" x14ac:dyDescent="0.2">
      <c r="A16" s="1">
        <v>11</v>
      </c>
      <c r="B16" s="225" t="s">
        <v>229</v>
      </c>
      <c r="C16" s="2" t="s">
        <v>423</v>
      </c>
      <c r="D16" s="2" t="s">
        <v>132</v>
      </c>
      <c r="E16" s="57">
        <v>2354469</v>
      </c>
      <c r="F16" s="57">
        <v>924628</v>
      </c>
      <c r="G16" s="79">
        <v>3279097</v>
      </c>
    </row>
    <row r="17" spans="1:7" x14ac:dyDescent="0.2">
      <c r="A17" s="1">
        <v>12</v>
      </c>
      <c r="B17" s="225" t="s">
        <v>265</v>
      </c>
      <c r="C17" s="2" t="s">
        <v>418</v>
      </c>
      <c r="D17" s="2" t="s">
        <v>172</v>
      </c>
      <c r="E17" s="57">
        <v>2499447</v>
      </c>
      <c r="F17" s="57">
        <v>700906</v>
      </c>
      <c r="G17" s="79">
        <v>3200353</v>
      </c>
    </row>
    <row r="18" spans="1:7" x14ac:dyDescent="0.2">
      <c r="A18" s="1">
        <v>13</v>
      </c>
      <c r="B18" s="225" t="s">
        <v>300</v>
      </c>
      <c r="C18" s="2" t="s">
        <v>449</v>
      </c>
      <c r="D18" s="2" t="s">
        <v>185</v>
      </c>
      <c r="E18" s="57">
        <v>1408745</v>
      </c>
      <c r="F18" s="57">
        <v>1226983</v>
      </c>
      <c r="G18" s="79">
        <v>2635728</v>
      </c>
    </row>
    <row r="19" spans="1:7" x14ac:dyDescent="0.2">
      <c r="A19" s="1">
        <v>14</v>
      </c>
      <c r="B19" s="225" t="s">
        <v>240</v>
      </c>
      <c r="C19" s="2" t="s">
        <v>455</v>
      </c>
      <c r="D19" s="2" t="s">
        <v>146</v>
      </c>
      <c r="E19" s="57">
        <v>1753438</v>
      </c>
      <c r="F19" s="57">
        <v>785524</v>
      </c>
      <c r="G19" s="79">
        <v>2538962</v>
      </c>
    </row>
    <row r="20" spans="1:7" x14ac:dyDescent="0.2">
      <c r="A20" s="1">
        <v>15</v>
      </c>
      <c r="B20" s="225" t="s">
        <v>273</v>
      </c>
      <c r="C20" s="2" t="s">
        <v>429</v>
      </c>
      <c r="D20" s="2" t="s">
        <v>190</v>
      </c>
      <c r="E20" s="57">
        <v>1399744</v>
      </c>
      <c r="F20" s="57">
        <v>855350</v>
      </c>
      <c r="G20" s="79">
        <v>2255094</v>
      </c>
    </row>
    <row r="21" spans="1:7" x14ac:dyDescent="0.2">
      <c r="A21" s="1">
        <v>16</v>
      </c>
      <c r="B21" s="225" t="s">
        <v>297</v>
      </c>
      <c r="C21" s="2" t="s">
        <v>458</v>
      </c>
      <c r="D21" s="2" t="s">
        <v>170</v>
      </c>
      <c r="E21" s="57">
        <v>1587659</v>
      </c>
      <c r="F21" s="57">
        <v>550946</v>
      </c>
      <c r="G21" s="79">
        <v>2138605</v>
      </c>
    </row>
    <row r="22" spans="1:7" x14ac:dyDescent="0.2">
      <c r="A22" s="1">
        <v>17</v>
      </c>
      <c r="B22" s="225" t="s">
        <v>294</v>
      </c>
      <c r="C22" s="2" t="s">
        <v>461</v>
      </c>
      <c r="D22" s="2" t="s">
        <v>140</v>
      </c>
      <c r="E22" s="57">
        <v>1539325</v>
      </c>
      <c r="F22" s="57">
        <v>559756</v>
      </c>
      <c r="G22" s="79">
        <v>2099081</v>
      </c>
    </row>
    <row r="23" spans="1:7" x14ac:dyDescent="0.2">
      <c r="A23" s="1">
        <v>18</v>
      </c>
      <c r="B23" s="225" t="s">
        <v>214</v>
      </c>
      <c r="C23" s="2" t="s">
        <v>424</v>
      </c>
      <c r="D23" s="2" t="s">
        <v>134</v>
      </c>
      <c r="E23" s="57">
        <v>1930690</v>
      </c>
      <c r="F23" s="57">
        <v>72</v>
      </c>
      <c r="G23" s="79">
        <v>1930762</v>
      </c>
    </row>
    <row r="24" spans="1:7" x14ac:dyDescent="0.2">
      <c r="A24" s="1">
        <v>19</v>
      </c>
      <c r="B24" s="225" t="s">
        <v>245</v>
      </c>
      <c r="C24" s="2" t="s">
        <v>456</v>
      </c>
      <c r="D24" s="2" t="s">
        <v>138</v>
      </c>
      <c r="E24" s="57">
        <v>1607115</v>
      </c>
      <c r="F24" s="57">
        <v>290617</v>
      </c>
      <c r="G24" s="79">
        <v>1897732</v>
      </c>
    </row>
    <row r="25" spans="1:7" x14ac:dyDescent="0.2">
      <c r="A25" s="1">
        <v>20</v>
      </c>
      <c r="B25" s="225" t="s">
        <v>289</v>
      </c>
      <c r="C25" s="2" t="s">
        <v>451</v>
      </c>
      <c r="D25" s="2" t="s">
        <v>187</v>
      </c>
      <c r="E25" s="57">
        <v>1378260</v>
      </c>
      <c r="F25" s="57">
        <v>503161</v>
      </c>
      <c r="G25" s="79">
        <v>1881421</v>
      </c>
    </row>
    <row r="26" spans="1:7" x14ac:dyDescent="0.2">
      <c r="A26" s="1">
        <v>21</v>
      </c>
      <c r="B26" s="225" t="s">
        <v>258</v>
      </c>
      <c r="C26" s="2" t="s">
        <v>441</v>
      </c>
      <c r="D26" s="2" t="s">
        <v>160</v>
      </c>
      <c r="E26" s="57">
        <v>1311546</v>
      </c>
      <c r="F26" s="57">
        <v>554268</v>
      </c>
      <c r="G26" s="79">
        <v>1865814</v>
      </c>
    </row>
    <row r="27" spans="1:7" x14ac:dyDescent="0.2">
      <c r="A27" s="1">
        <v>22</v>
      </c>
      <c r="B27" s="225" t="s">
        <v>281</v>
      </c>
      <c r="C27" s="2" t="s">
        <v>454</v>
      </c>
      <c r="D27" s="2" t="s">
        <v>157</v>
      </c>
      <c r="E27" s="57">
        <v>1070709</v>
      </c>
      <c r="F27" s="57">
        <v>708624</v>
      </c>
      <c r="G27" s="79">
        <v>1779333</v>
      </c>
    </row>
    <row r="28" spans="1:7" x14ac:dyDescent="0.2">
      <c r="A28" s="1">
        <v>23</v>
      </c>
      <c r="B28" s="225" t="s">
        <v>287</v>
      </c>
      <c r="C28" s="2" t="s">
        <v>415</v>
      </c>
      <c r="D28" s="2" t="s">
        <v>181</v>
      </c>
      <c r="E28" s="57">
        <v>918224</v>
      </c>
      <c r="F28" s="57">
        <v>850653</v>
      </c>
      <c r="G28" s="79">
        <v>1768877</v>
      </c>
    </row>
    <row r="29" spans="1:7" x14ac:dyDescent="0.2">
      <c r="A29" s="1">
        <v>24</v>
      </c>
      <c r="B29" s="225" t="s">
        <v>299</v>
      </c>
      <c r="C29" s="2" t="s">
        <v>523</v>
      </c>
      <c r="D29" s="2" t="s">
        <v>305</v>
      </c>
      <c r="E29" s="57">
        <v>398455</v>
      </c>
      <c r="F29" s="57">
        <v>1363634</v>
      </c>
      <c r="G29" s="79">
        <v>1762089</v>
      </c>
    </row>
    <row r="30" spans="1:7" x14ac:dyDescent="0.2">
      <c r="A30" s="1">
        <v>25</v>
      </c>
      <c r="B30" s="225" t="s">
        <v>256</v>
      </c>
      <c r="C30" s="2" t="s">
        <v>442</v>
      </c>
      <c r="D30" s="2" t="s">
        <v>156</v>
      </c>
      <c r="E30" s="57">
        <v>1203574</v>
      </c>
      <c r="F30" s="57">
        <v>532737</v>
      </c>
      <c r="G30" s="79">
        <v>1736311</v>
      </c>
    </row>
    <row r="31" spans="1:7" x14ac:dyDescent="0.2">
      <c r="A31" s="1">
        <v>26</v>
      </c>
      <c r="B31" s="225" t="s">
        <v>286</v>
      </c>
      <c r="C31" s="2" t="s">
        <v>460</v>
      </c>
      <c r="D31" s="2" t="s">
        <v>186</v>
      </c>
      <c r="E31" s="57">
        <v>1326118</v>
      </c>
      <c r="F31" s="57">
        <v>399298</v>
      </c>
      <c r="G31" s="79">
        <v>1725416</v>
      </c>
    </row>
    <row r="32" spans="1:7" x14ac:dyDescent="0.2">
      <c r="A32" s="1">
        <v>27</v>
      </c>
      <c r="B32" s="225" t="s">
        <v>263</v>
      </c>
      <c r="C32" s="2" t="s">
        <v>421</v>
      </c>
      <c r="D32" s="2" t="s">
        <v>161</v>
      </c>
      <c r="E32" s="57">
        <v>1141375</v>
      </c>
      <c r="F32" s="57">
        <v>567350</v>
      </c>
      <c r="G32" s="79">
        <v>1708725</v>
      </c>
    </row>
    <row r="33" spans="1:7" x14ac:dyDescent="0.2">
      <c r="A33" s="1">
        <v>28</v>
      </c>
      <c r="B33" s="225" t="s">
        <v>285</v>
      </c>
      <c r="C33" s="2" t="s">
        <v>407</v>
      </c>
      <c r="D33" s="2" t="s">
        <v>196</v>
      </c>
      <c r="E33" s="57">
        <v>790218</v>
      </c>
      <c r="F33" s="57">
        <v>917840</v>
      </c>
      <c r="G33" s="79">
        <v>1708058</v>
      </c>
    </row>
    <row r="34" spans="1:7" x14ac:dyDescent="0.2">
      <c r="A34" s="1">
        <v>29</v>
      </c>
      <c r="B34" s="225" t="s">
        <v>292</v>
      </c>
      <c r="C34" s="2" t="s">
        <v>415</v>
      </c>
      <c r="D34" s="2" t="s">
        <v>195</v>
      </c>
      <c r="E34" s="57">
        <v>859539</v>
      </c>
      <c r="F34" s="57">
        <v>836540</v>
      </c>
      <c r="G34" s="79">
        <v>1696079</v>
      </c>
    </row>
    <row r="35" spans="1:7" x14ac:dyDescent="0.2">
      <c r="A35" s="1">
        <v>30</v>
      </c>
      <c r="B35" s="225" t="s">
        <v>274</v>
      </c>
      <c r="C35" s="2" t="s">
        <v>441</v>
      </c>
      <c r="D35" s="2" t="s">
        <v>178</v>
      </c>
      <c r="E35" s="57">
        <v>1119137</v>
      </c>
      <c r="F35" s="57">
        <v>567755</v>
      </c>
      <c r="G35" s="79">
        <v>1686892</v>
      </c>
    </row>
    <row r="36" spans="1:7" x14ac:dyDescent="0.2">
      <c r="A36" s="1">
        <v>31</v>
      </c>
      <c r="B36" s="225" t="s">
        <v>284</v>
      </c>
      <c r="C36" s="2" t="s">
        <v>407</v>
      </c>
      <c r="D36" s="2" t="s">
        <v>197</v>
      </c>
      <c r="E36" s="57">
        <v>782840</v>
      </c>
      <c r="F36" s="57">
        <v>839976</v>
      </c>
      <c r="G36" s="79">
        <v>1622816</v>
      </c>
    </row>
    <row r="37" spans="1:7" x14ac:dyDescent="0.2">
      <c r="A37" s="1">
        <v>32</v>
      </c>
      <c r="B37" s="225" t="s">
        <v>271</v>
      </c>
      <c r="C37" s="2" t="s">
        <v>423</v>
      </c>
      <c r="D37" s="2" t="s">
        <v>133</v>
      </c>
      <c r="E37" s="57">
        <v>1118275</v>
      </c>
      <c r="F37" s="57">
        <v>422401</v>
      </c>
      <c r="G37" s="79">
        <v>1540676</v>
      </c>
    </row>
    <row r="38" spans="1:7" x14ac:dyDescent="0.2">
      <c r="A38" s="1">
        <v>33</v>
      </c>
      <c r="B38" s="225" t="s">
        <v>217</v>
      </c>
      <c r="C38" s="2" t="s">
        <v>422</v>
      </c>
      <c r="D38" s="2" t="s">
        <v>139</v>
      </c>
      <c r="E38" s="57">
        <v>1511833</v>
      </c>
      <c r="F38" s="57">
        <v>7</v>
      </c>
      <c r="G38" s="79">
        <v>1511840</v>
      </c>
    </row>
    <row r="39" spans="1:7" x14ac:dyDescent="0.2">
      <c r="A39" s="1">
        <v>34</v>
      </c>
      <c r="B39" s="225" t="s">
        <v>275</v>
      </c>
      <c r="C39" s="2" t="s">
        <v>465</v>
      </c>
      <c r="D39" s="2" t="s">
        <v>188</v>
      </c>
      <c r="E39" s="57">
        <v>1113409</v>
      </c>
      <c r="F39" s="57">
        <v>369818</v>
      </c>
      <c r="G39" s="79">
        <v>1483227</v>
      </c>
    </row>
    <row r="40" spans="1:7" x14ac:dyDescent="0.2">
      <c r="A40" s="1">
        <v>35</v>
      </c>
      <c r="B40" s="225" t="s">
        <v>269</v>
      </c>
      <c r="C40" s="2" t="s">
        <v>454</v>
      </c>
      <c r="D40" s="2" t="s">
        <v>173</v>
      </c>
      <c r="E40" s="57">
        <v>947639</v>
      </c>
      <c r="F40" s="57">
        <v>526307</v>
      </c>
      <c r="G40" s="79">
        <v>1473946</v>
      </c>
    </row>
    <row r="41" spans="1:7" x14ac:dyDescent="0.2">
      <c r="A41" s="1">
        <v>36</v>
      </c>
      <c r="B41" s="225" t="s">
        <v>276</v>
      </c>
      <c r="C41" s="2" t="s">
        <v>446</v>
      </c>
      <c r="D41" s="2" t="s">
        <v>157</v>
      </c>
      <c r="E41" s="57">
        <v>1157996</v>
      </c>
      <c r="F41" s="57">
        <v>296737</v>
      </c>
      <c r="G41" s="79">
        <v>1454733</v>
      </c>
    </row>
    <row r="42" spans="1:7" x14ac:dyDescent="0.2">
      <c r="A42" s="1">
        <v>37</v>
      </c>
      <c r="B42" s="225" t="s">
        <v>252</v>
      </c>
      <c r="C42" s="2" t="s">
        <v>439</v>
      </c>
      <c r="D42" s="2" t="s">
        <v>147</v>
      </c>
      <c r="E42" s="57">
        <v>966934</v>
      </c>
      <c r="F42" s="57">
        <v>464526</v>
      </c>
      <c r="G42" s="79">
        <v>1431460</v>
      </c>
    </row>
    <row r="43" spans="1:7" x14ac:dyDescent="0.2">
      <c r="A43" s="1">
        <v>38</v>
      </c>
      <c r="B43" s="225" t="s">
        <v>272</v>
      </c>
      <c r="C43" s="2" t="s">
        <v>457</v>
      </c>
      <c r="D43" s="2" t="s">
        <v>166</v>
      </c>
      <c r="E43" s="57">
        <v>1016755</v>
      </c>
      <c r="F43" s="57">
        <v>389972</v>
      </c>
      <c r="G43" s="79">
        <v>1406727</v>
      </c>
    </row>
    <row r="44" spans="1:7" x14ac:dyDescent="0.2">
      <c r="A44" s="1">
        <v>39</v>
      </c>
      <c r="B44" s="225" t="s">
        <v>288</v>
      </c>
      <c r="C44" s="2" t="s">
        <v>443</v>
      </c>
      <c r="D44" s="2" t="s">
        <v>198</v>
      </c>
      <c r="E44" s="57">
        <v>787982</v>
      </c>
      <c r="F44" s="57">
        <v>593727</v>
      </c>
      <c r="G44" s="79">
        <v>1381709</v>
      </c>
    </row>
    <row r="45" spans="1:7" x14ac:dyDescent="0.2">
      <c r="A45" s="1">
        <v>40</v>
      </c>
      <c r="B45" s="225" t="s">
        <v>298</v>
      </c>
      <c r="C45" s="2" t="s">
        <v>525</v>
      </c>
      <c r="D45" s="2" t="s">
        <v>193</v>
      </c>
      <c r="E45" s="57">
        <v>775148</v>
      </c>
      <c r="F45" s="57">
        <v>599126</v>
      </c>
      <c r="G45" s="79">
        <v>1374274</v>
      </c>
    </row>
    <row r="46" spans="1:7" x14ac:dyDescent="0.2">
      <c r="A46" s="1">
        <v>41</v>
      </c>
      <c r="B46" s="225" t="s">
        <v>250</v>
      </c>
      <c r="C46" s="2" t="s">
        <v>466</v>
      </c>
      <c r="D46" s="2" t="s">
        <v>151</v>
      </c>
      <c r="E46" s="57">
        <v>1139296</v>
      </c>
      <c r="F46" s="57">
        <v>216168</v>
      </c>
      <c r="G46" s="79">
        <v>1355464</v>
      </c>
    </row>
    <row r="47" spans="1:7" x14ac:dyDescent="0.2">
      <c r="A47" s="1">
        <v>42</v>
      </c>
      <c r="B47" s="225" t="s">
        <v>280</v>
      </c>
      <c r="C47" s="2" t="s">
        <v>445</v>
      </c>
      <c r="D47" s="2" t="s">
        <v>189</v>
      </c>
      <c r="E47" s="57">
        <v>928542</v>
      </c>
      <c r="F47" s="57">
        <v>419841</v>
      </c>
      <c r="G47" s="79">
        <v>1348383</v>
      </c>
    </row>
    <row r="48" spans="1:7" x14ac:dyDescent="0.2">
      <c r="A48" s="1">
        <v>43</v>
      </c>
      <c r="B48" s="225" t="s">
        <v>237</v>
      </c>
      <c r="C48" s="2" t="s">
        <v>423</v>
      </c>
      <c r="D48" s="2" t="s">
        <v>135</v>
      </c>
      <c r="E48" s="57">
        <v>1094430</v>
      </c>
      <c r="F48" s="57">
        <v>252872</v>
      </c>
      <c r="G48" s="79">
        <v>1347302</v>
      </c>
    </row>
    <row r="49" spans="1:7" x14ac:dyDescent="0.2">
      <c r="A49" s="1">
        <v>44</v>
      </c>
      <c r="B49" s="225" t="s">
        <v>224</v>
      </c>
      <c r="C49" s="2" t="s">
        <v>421</v>
      </c>
      <c r="D49" s="2" t="s">
        <v>132</v>
      </c>
      <c r="E49" s="57">
        <v>1238559</v>
      </c>
      <c r="F49" s="57">
        <v>98063</v>
      </c>
      <c r="G49" s="79">
        <v>1336622</v>
      </c>
    </row>
    <row r="50" spans="1:7" x14ac:dyDescent="0.2">
      <c r="A50" s="1">
        <v>45</v>
      </c>
      <c r="B50" s="225" t="s">
        <v>264</v>
      </c>
      <c r="C50" s="2" t="s">
        <v>471</v>
      </c>
      <c r="D50" s="2" t="s">
        <v>167</v>
      </c>
      <c r="E50" s="57">
        <v>874466</v>
      </c>
      <c r="F50" s="57">
        <v>452274</v>
      </c>
      <c r="G50" s="79">
        <v>1326740</v>
      </c>
    </row>
    <row r="51" spans="1:7" x14ac:dyDescent="0.2">
      <c r="A51" s="1">
        <v>46</v>
      </c>
      <c r="B51" s="225" t="s">
        <v>783</v>
      </c>
      <c r="C51" s="2" t="s">
        <v>445</v>
      </c>
      <c r="D51" s="2" t="s">
        <v>205</v>
      </c>
      <c r="E51" s="57">
        <v>838974</v>
      </c>
      <c r="F51" s="57">
        <v>474517</v>
      </c>
      <c r="G51" s="79">
        <v>1313491</v>
      </c>
    </row>
    <row r="52" spans="1:7" x14ac:dyDescent="0.2">
      <c r="A52" s="1">
        <v>47</v>
      </c>
      <c r="B52" s="225" t="s">
        <v>290</v>
      </c>
      <c r="C52" s="2" t="s">
        <v>451</v>
      </c>
      <c r="D52" s="2" t="s">
        <v>194</v>
      </c>
      <c r="E52" s="57">
        <v>886080</v>
      </c>
      <c r="F52" s="57">
        <v>377782</v>
      </c>
      <c r="G52" s="79">
        <v>1263862</v>
      </c>
    </row>
    <row r="53" spans="1:7" x14ac:dyDescent="0.2">
      <c r="A53" s="1">
        <v>48</v>
      </c>
      <c r="B53" s="225" t="s">
        <v>282</v>
      </c>
      <c r="C53" s="2" t="s">
        <v>443</v>
      </c>
      <c r="D53" s="2" t="s">
        <v>191</v>
      </c>
      <c r="E53" s="57">
        <v>860695</v>
      </c>
      <c r="F53" s="57">
        <v>396322</v>
      </c>
      <c r="G53" s="79">
        <v>1257017</v>
      </c>
    </row>
    <row r="54" spans="1:7" x14ac:dyDescent="0.2">
      <c r="A54" s="1">
        <v>49</v>
      </c>
      <c r="B54" s="225" t="s">
        <v>221</v>
      </c>
      <c r="C54" s="2" t="s">
        <v>428</v>
      </c>
      <c r="D54" s="2" t="s">
        <v>140</v>
      </c>
      <c r="E54" s="57">
        <v>1255277</v>
      </c>
      <c r="F54" s="57">
        <v>44</v>
      </c>
      <c r="G54" s="79">
        <v>1255321</v>
      </c>
    </row>
    <row r="55" spans="1:7" x14ac:dyDescent="0.2">
      <c r="A55" s="495">
        <v>50</v>
      </c>
      <c r="B55" s="225" t="s">
        <v>784</v>
      </c>
      <c r="C55" s="2" t="s">
        <v>439</v>
      </c>
      <c r="D55" s="496" t="s">
        <v>165</v>
      </c>
      <c r="E55" s="46">
        <v>728098</v>
      </c>
      <c r="F55" s="46">
        <v>522812</v>
      </c>
      <c r="G55" s="232">
        <v>1250910</v>
      </c>
    </row>
    <row r="56" spans="1:7" x14ac:dyDescent="0.2">
      <c r="A56" s="508"/>
      <c r="B56" s="508"/>
      <c r="C56" s="508"/>
      <c r="D56" s="510"/>
      <c r="E56" s="57" t="s">
        <v>0</v>
      </c>
      <c r="F56" s="38" t="s">
        <v>0</v>
      </c>
      <c r="G56" s="38" t="s">
        <v>0</v>
      </c>
    </row>
    <row r="57" spans="1:7" x14ac:dyDescent="0.2">
      <c r="A57" s="497" t="s">
        <v>785</v>
      </c>
      <c r="B57" s="218"/>
      <c r="C57" s="218"/>
    </row>
    <row r="59" spans="1:7" x14ac:dyDescent="0.2">
      <c r="E59"/>
      <c r="F59"/>
      <c r="G59"/>
    </row>
    <row r="60" spans="1:7" x14ac:dyDescent="0.2">
      <c r="E60"/>
      <c r="F60"/>
      <c r="G60"/>
    </row>
    <row r="61" spans="1:7" x14ac:dyDescent="0.2">
      <c r="E61"/>
      <c r="F61"/>
      <c r="G61"/>
    </row>
    <row r="62" spans="1:7" x14ac:dyDescent="0.2">
      <c r="E62"/>
      <c r="F62"/>
      <c r="G62"/>
    </row>
    <row r="63" spans="1:7" x14ac:dyDescent="0.2">
      <c r="E63"/>
      <c r="F63"/>
      <c r="G63"/>
    </row>
    <row r="64" spans="1:7" x14ac:dyDescent="0.2">
      <c r="E64"/>
      <c r="F64"/>
      <c r="G64"/>
    </row>
    <row r="65" spans="5:7" x14ac:dyDescent="0.2">
      <c r="E65"/>
      <c r="F65"/>
      <c r="G65"/>
    </row>
    <row r="66" spans="5:7" x14ac:dyDescent="0.2">
      <c r="E66"/>
      <c r="F66"/>
      <c r="G66"/>
    </row>
    <row r="67" spans="5:7" x14ac:dyDescent="0.2">
      <c r="E67"/>
      <c r="F67"/>
      <c r="G67"/>
    </row>
    <row r="68" spans="5:7" x14ac:dyDescent="0.2">
      <c r="E68"/>
      <c r="F68"/>
      <c r="G68"/>
    </row>
    <row r="69" spans="5:7" x14ac:dyDescent="0.2">
      <c r="E69"/>
      <c r="F69"/>
      <c r="G69"/>
    </row>
    <row r="70" spans="5:7" x14ac:dyDescent="0.2">
      <c r="E70"/>
      <c r="F70"/>
      <c r="G70"/>
    </row>
    <row r="71" spans="5:7" x14ac:dyDescent="0.2">
      <c r="E71"/>
      <c r="F71"/>
      <c r="G71"/>
    </row>
    <row r="72" spans="5:7" x14ac:dyDescent="0.2">
      <c r="E72"/>
      <c r="F72"/>
      <c r="G72"/>
    </row>
    <row r="73" spans="5:7" x14ac:dyDescent="0.2">
      <c r="E73"/>
      <c r="F73"/>
      <c r="G73"/>
    </row>
    <row r="74" spans="5:7" x14ac:dyDescent="0.2">
      <c r="E74"/>
      <c r="F74"/>
      <c r="G74"/>
    </row>
    <row r="75" spans="5:7" x14ac:dyDescent="0.2">
      <c r="E75"/>
      <c r="F75"/>
      <c r="G75"/>
    </row>
    <row r="76" spans="5:7" x14ac:dyDescent="0.2">
      <c r="E76"/>
      <c r="F76"/>
      <c r="G76"/>
    </row>
    <row r="77" spans="5:7" x14ac:dyDescent="0.2">
      <c r="E77"/>
      <c r="F77"/>
      <c r="G77"/>
    </row>
    <row r="78" spans="5:7" x14ac:dyDescent="0.2">
      <c r="E78"/>
      <c r="F78"/>
      <c r="G78"/>
    </row>
    <row r="79" spans="5:7" x14ac:dyDescent="0.2">
      <c r="E79"/>
      <c r="F79"/>
      <c r="G79"/>
    </row>
    <row r="80" spans="5:7" x14ac:dyDescent="0.2">
      <c r="E80"/>
      <c r="F80"/>
      <c r="G80"/>
    </row>
    <row r="81" spans="5:7" x14ac:dyDescent="0.2">
      <c r="E81"/>
      <c r="F81"/>
      <c r="G81"/>
    </row>
    <row r="82" spans="5:7" x14ac:dyDescent="0.2">
      <c r="E82"/>
      <c r="F82"/>
      <c r="G82"/>
    </row>
    <row r="83" spans="5:7" x14ac:dyDescent="0.2">
      <c r="E83"/>
      <c r="F83"/>
      <c r="G83"/>
    </row>
    <row r="84" spans="5:7" x14ac:dyDescent="0.2">
      <c r="E84"/>
      <c r="F84"/>
      <c r="G84"/>
    </row>
    <row r="85" spans="5:7" x14ac:dyDescent="0.2">
      <c r="E85"/>
      <c r="F85"/>
      <c r="G85"/>
    </row>
    <row r="86" spans="5:7" x14ac:dyDescent="0.2">
      <c r="E86"/>
      <c r="F86"/>
      <c r="G86"/>
    </row>
    <row r="87" spans="5:7" x14ac:dyDescent="0.2">
      <c r="E87"/>
      <c r="F87"/>
      <c r="G87"/>
    </row>
    <row r="88" spans="5:7" x14ac:dyDescent="0.2">
      <c r="E88"/>
      <c r="F88"/>
      <c r="G88"/>
    </row>
    <row r="89" spans="5:7" x14ac:dyDescent="0.2">
      <c r="E89"/>
      <c r="F89"/>
      <c r="G89"/>
    </row>
    <row r="90" spans="5:7" x14ac:dyDescent="0.2">
      <c r="E90"/>
      <c r="F90"/>
      <c r="G90"/>
    </row>
    <row r="91" spans="5:7" x14ac:dyDescent="0.2">
      <c r="E91"/>
      <c r="F91"/>
      <c r="G91"/>
    </row>
    <row r="92" spans="5:7" x14ac:dyDescent="0.2">
      <c r="E92"/>
      <c r="F92"/>
      <c r="G92"/>
    </row>
    <row r="93" spans="5:7" x14ac:dyDescent="0.2">
      <c r="E93"/>
      <c r="F93"/>
      <c r="G93"/>
    </row>
    <row r="94" spans="5:7" x14ac:dyDescent="0.2">
      <c r="E94"/>
      <c r="F94"/>
      <c r="G94"/>
    </row>
    <row r="95" spans="5:7" x14ac:dyDescent="0.2">
      <c r="E95"/>
      <c r="F95"/>
      <c r="G95"/>
    </row>
    <row r="96" spans="5:7" x14ac:dyDescent="0.2">
      <c r="E96"/>
      <c r="F96"/>
      <c r="G96"/>
    </row>
    <row r="97" spans="5:7" x14ac:dyDescent="0.2">
      <c r="E97"/>
      <c r="F97"/>
      <c r="G97"/>
    </row>
    <row r="98" spans="5:7" x14ac:dyDescent="0.2">
      <c r="E98"/>
      <c r="F98"/>
      <c r="G98"/>
    </row>
    <row r="99" spans="5:7" x14ac:dyDescent="0.2">
      <c r="E99"/>
      <c r="F99"/>
      <c r="G99"/>
    </row>
    <row r="100" spans="5:7" x14ac:dyDescent="0.2">
      <c r="E100"/>
      <c r="F100"/>
      <c r="G100"/>
    </row>
    <row r="101" spans="5:7" x14ac:dyDescent="0.2">
      <c r="E101"/>
      <c r="F101"/>
      <c r="G101"/>
    </row>
    <row r="102" spans="5:7" x14ac:dyDescent="0.2">
      <c r="E102"/>
      <c r="F102"/>
      <c r="G102"/>
    </row>
    <row r="103" spans="5:7" x14ac:dyDescent="0.2">
      <c r="E103"/>
      <c r="F103"/>
      <c r="G103"/>
    </row>
    <row r="104" spans="5:7" x14ac:dyDescent="0.2">
      <c r="E104"/>
      <c r="F104"/>
      <c r="G104"/>
    </row>
    <row r="105" spans="5:7" x14ac:dyDescent="0.2">
      <c r="E105"/>
      <c r="F105"/>
      <c r="G105"/>
    </row>
    <row r="106" spans="5:7" x14ac:dyDescent="0.2">
      <c r="E106"/>
      <c r="F106"/>
      <c r="G106"/>
    </row>
    <row r="107" spans="5:7" x14ac:dyDescent="0.2">
      <c r="E107"/>
      <c r="F107"/>
      <c r="G107"/>
    </row>
    <row r="108" spans="5:7" x14ac:dyDescent="0.2">
      <c r="E108"/>
      <c r="F108"/>
      <c r="G108"/>
    </row>
  </sheetData>
  <mergeCells count="2">
    <mergeCell ref="A56:D56"/>
    <mergeCell ref="A2:E2"/>
  </mergeCells>
  <printOptions horizontalCentered="1" verticalCentered="1"/>
  <pageMargins left="0.39370078740157483" right="0.39370078740157483" top="0.19685039370078741" bottom="0.19685039370078741" header="0.51181102362204722" footer="0.51181102362204722"/>
  <pageSetup paperSize="9" orientation="portrait" horizontalDpi="300" verticalDpi="300" r:id="rId1"/>
  <headerFooter alignWithMargins="0">
    <oddFooter xml:space="preserve">&amp;C 17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workbookViewId="0">
      <selection activeCell="H4" sqref="H4"/>
    </sheetView>
  </sheetViews>
  <sheetFormatPr defaultColWidth="9.7109375" defaultRowHeight="12.75" x14ac:dyDescent="0.2"/>
  <cols>
    <col min="1" max="1" width="20.85546875" customWidth="1"/>
    <col min="2" max="5" width="16.140625" customWidth="1"/>
    <col min="6" max="6" width="10.28515625" customWidth="1"/>
    <col min="7" max="14" width="9.7109375" customWidth="1"/>
    <col min="15" max="15" width="10.85546875" customWidth="1"/>
  </cols>
  <sheetData>
    <row r="1" spans="1:11" ht="24.75" customHeight="1" x14ac:dyDescent="0.2">
      <c r="A1" s="512" t="s">
        <v>529</v>
      </c>
      <c r="B1" s="512"/>
      <c r="C1" s="512"/>
      <c r="D1" s="512"/>
      <c r="E1" s="512"/>
      <c r="F1" s="138"/>
      <c r="G1" s="138"/>
      <c r="H1" s="138"/>
      <c r="I1" s="138"/>
      <c r="J1" s="138"/>
      <c r="K1" s="138"/>
    </row>
    <row r="2" spans="1:11" x14ac:dyDescent="0.2">
      <c r="B2" s="190"/>
      <c r="C2" s="190"/>
      <c r="D2" s="108"/>
    </row>
    <row r="3" spans="1:11" x14ac:dyDescent="0.2">
      <c r="A3" s="245"/>
      <c r="B3" s="275" t="s">
        <v>343</v>
      </c>
      <c r="C3" s="276"/>
      <c r="D3" s="275" t="s">
        <v>344</v>
      </c>
      <c r="E3" s="276"/>
    </row>
    <row r="4" spans="1:11" x14ac:dyDescent="0.2">
      <c r="A4" s="246" t="s">
        <v>330</v>
      </c>
      <c r="B4" s="247" t="s">
        <v>2</v>
      </c>
      <c r="C4" s="241" t="s">
        <v>26</v>
      </c>
      <c r="D4" s="241" t="s">
        <v>2</v>
      </c>
      <c r="E4" s="248" t="s">
        <v>26</v>
      </c>
    </row>
    <row r="5" spans="1:11" x14ac:dyDescent="0.2">
      <c r="A5" s="242" t="s">
        <v>327</v>
      </c>
      <c r="B5" s="250">
        <v>35454636</v>
      </c>
      <c r="C5" s="249">
        <v>3343635246.1999998</v>
      </c>
      <c r="D5" s="249">
        <v>34803340</v>
      </c>
      <c r="E5" s="243">
        <v>3719322612.2199998</v>
      </c>
    </row>
    <row r="6" spans="1:11" x14ac:dyDescent="0.2">
      <c r="A6" s="1" t="s">
        <v>328</v>
      </c>
      <c r="B6" s="249">
        <v>161935850</v>
      </c>
      <c r="C6" s="249">
        <v>3305657893.71</v>
      </c>
      <c r="D6" s="249">
        <v>163775537</v>
      </c>
      <c r="E6" s="244">
        <v>2696709319.1100001</v>
      </c>
    </row>
    <row r="7" spans="1:11" x14ac:dyDescent="0.2">
      <c r="A7" s="1" t="s">
        <v>329</v>
      </c>
      <c r="B7" s="249">
        <v>12149364</v>
      </c>
      <c r="C7" s="249">
        <v>655343046.92999995</v>
      </c>
      <c r="D7" s="249">
        <v>12586859</v>
      </c>
      <c r="E7" s="244">
        <v>663324761.13</v>
      </c>
    </row>
    <row r="8" spans="1:11" x14ac:dyDescent="0.2">
      <c r="A8" s="1" t="s">
        <v>332</v>
      </c>
      <c r="B8" s="249">
        <v>276153</v>
      </c>
      <c r="C8" s="249">
        <v>3924182.42</v>
      </c>
      <c r="D8" s="249">
        <v>282509</v>
      </c>
      <c r="E8" s="244">
        <v>4346734.16</v>
      </c>
    </row>
    <row r="9" spans="1:11" ht="18.75" customHeight="1" x14ac:dyDescent="0.2">
      <c r="A9" s="202" t="s">
        <v>31</v>
      </c>
      <c r="B9" s="241">
        <v>209816003</v>
      </c>
      <c r="C9" s="241">
        <v>7308560369.2600002</v>
      </c>
      <c r="D9" s="241">
        <v>211448245</v>
      </c>
      <c r="E9" s="248">
        <v>7083703426.6199999</v>
      </c>
    </row>
    <row r="10" spans="1:11" s="104" customFormat="1" ht="11.1" customHeight="1" x14ac:dyDescent="0.2">
      <c r="A10" s="102"/>
      <c r="B10" s="105"/>
      <c r="C10" s="105"/>
      <c r="D10" s="103"/>
      <c r="E10" s="103"/>
      <c r="F10" s="103"/>
    </row>
    <row r="11" spans="1:11" x14ac:dyDescent="0.2">
      <c r="B11" s="107"/>
      <c r="C11" s="107"/>
    </row>
    <row r="13" spans="1:11" ht="63" customHeight="1" x14ac:dyDescent="0.2">
      <c r="A13" s="513" t="s">
        <v>331</v>
      </c>
      <c r="B13" s="513"/>
      <c r="C13" s="513"/>
      <c r="D13" s="513"/>
      <c r="E13" s="513"/>
    </row>
  </sheetData>
  <mergeCells count="2">
    <mergeCell ref="A1:E1"/>
    <mergeCell ref="A13:E13"/>
  </mergeCells>
  <printOptions horizontalCentered="1"/>
  <pageMargins left="0.6692913385826772" right="0.82677165354330717" top="1.4960629921259843" bottom="0.98425196850393704" header="0.51181102362204722" footer="0.39370078740157483"/>
  <pageSetup paperSize="9" orientation="portrait" horizontalDpi="300" verticalDpi="300"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I10" sqref="I10"/>
    </sheetView>
  </sheetViews>
  <sheetFormatPr defaultRowHeight="12.75" x14ac:dyDescent="0.2"/>
  <cols>
    <col min="1" max="1" width="15.140625" customWidth="1"/>
    <col min="2" max="2" width="22.7109375" bestFit="1" customWidth="1"/>
    <col min="3" max="3" width="10.7109375" bestFit="1" customWidth="1"/>
    <col min="4" max="4" width="12" bestFit="1" customWidth="1"/>
    <col min="5" max="5" width="14.7109375" customWidth="1"/>
    <col min="6" max="6" width="17.140625" customWidth="1"/>
  </cols>
  <sheetData>
    <row r="1" spans="1:8" x14ac:dyDescent="0.2">
      <c r="A1" s="308" t="s">
        <v>530</v>
      </c>
      <c r="B1" s="308"/>
      <c r="C1" s="308"/>
      <c r="D1" s="308"/>
      <c r="E1" s="308"/>
      <c r="F1" s="308"/>
      <c r="G1" s="308"/>
      <c r="H1" s="308"/>
    </row>
    <row r="2" spans="1:8" x14ac:dyDescent="0.2">
      <c r="B2" s="31" t="s">
        <v>0</v>
      </c>
      <c r="C2" s="11"/>
      <c r="D2" s="11"/>
      <c r="E2" s="11"/>
      <c r="F2" s="11"/>
    </row>
    <row r="3" spans="1:8" ht="33.75" x14ac:dyDescent="0.2">
      <c r="A3" s="295" t="s">
        <v>75</v>
      </c>
      <c r="B3" s="296" t="s">
        <v>531</v>
      </c>
      <c r="C3" s="297" t="s">
        <v>91</v>
      </c>
      <c r="D3" s="298" t="s">
        <v>532</v>
      </c>
      <c r="E3" s="298" t="s">
        <v>533</v>
      </c>
      <c r="F3" s="299" t="s">
        <v>534</v>
      </c>
    </row>
    <row r="4" spans="1:8" x14ac:dyDescent="0.2">
      <c r="A4" s="216">
        <v>1</v>
      </c>
      <c r="B4" s="2" t="s">
        <v>535</v>
      </c>
      <c r="C4" s="300">
        <v>15402669</v>
      </c>
      <c r="D4" s="300">
        <v>655062383.18999982</v>
      </c>
      <c r="E4" s="300">
        <v>806528047.31999993</v>
      </c>
      <c r="F4" s="301">
        <v>602241863.30000019</v>
      </c>
    </row>
    <row r="5" spans="1:8" x14ac:dyDescent="0.2">
      <c r="A5" s="216">
        <v>2</v>
      </c>
      <c r="B5" s="2" t="s">
        <v>536</v>
      </c>
      <c r="C5" s="300">
        <v>15207259</v>
      </c>
      <c r="D5" s="300">
        <v>559921957.96000004</v>
      </c>
      <c r="E5" s="300">
        <v>710446411.81000006</v>
      </c>
      <c r="F5" s="301">
        <v>509534483.93000001</v>
      </c>
    </row>
    <row r="6" spans="1:8" x14ac:dyDescent="0.2">
      <c r="A6" s="216">
        <v>3</v>
      </c>
      <c r="B6" s="2" t="s">
        <v>537</v>
      </c>
      <c r="C6" s="300">
        <v>3343104</v>
      </c>
      <c r="D6" s="300">
        <v>607250275.46999991</v>
      </c>
      <c r="E6" s="300">
        <v>637129768.87</v>
      </c>
      <c r="F6" s="301">
        <v>560592891.02999997</v>
      </c>
    </row>
    <row r="7" spans="1:8" x14ac:dyDescent="0.2">
      <c r="A7" s="216">
        <v>4</v>
      </c>
      <c r="B7" s="2" t="s">
        <v>538</v>
      </c>
      <c r="C7" s="300">
        <v>27565683</v>
      </c>
      <c r="D7" s="300">
        <v>371357296.12</v>
      </c>
      <c r="E7" s="300">
        <v>527624559.59999996</v>
      </c>
      <c r="F7" s="301">
        <v>279281564.22000003</v>
      </c>
    </row>
    <row r="8" spans="1:8" x14ac:dyDescent="0.2">
      <c r="A8" s="216">
        <v>5</v>
      </c>
      <c r="B8" s="2" t="s">
        <v>539</v>
      </c>
      <c r="C8" s="300">
        <v>30207592</v>
      </c>
      <c r="D8" s="300">
        <v>355313024.31999999</v>
      </c>
      <c r="E8" s="300">
        <v>518832527.41100001</v>
      </c>
      <c r="F8" s="301">
        <v>255726082.94999999</v>
      </c>
    </row>
    <row r="9" spans="1:8" x14ac:dyDescent="0.2">
      <c r="A9" s="216">
        <v>6</v>
      </c>
      <c r="B9" s="2" t="s">
        <v>540</v>
      </c>
      <c r="C9" s="300">
        <v>8576609</v>
      </c>
      <c r="D9" s="300">
        <v>373770952.95000005</v>
      </c>
      <c r="E9" s="300">
        <v>458493829.74000001</v>
      </c>
      <c r="F9" s="301">
        <v>337573885.00999999</v>
      </c>
    </row>
    <row r="10" spans="1:8" x14ac:dyDescent="0.2">
      <c r="A10" s="216">
        <v>7</v>
      </c>
      <c r="B10" s="2" t="s">
        <v>541</v>
      </c>
      <c r="C10" s="300">
        <v>11563580</v>
      </c>
      <c r="D10" s="300">
        <v>385861421.76999998</v>
      </c>
      <c r="E10" s="300">
        <v>458473149.07999998</v>
      </c>
      <c r="F10" s="301">
        <v>327275693.88000005</v>
      </c>
    </row>
    <row r="11" spans="1:8" x14ac:dyDescent="0.2">
      <c r="A11" s="216">
        <v>8</v>
      </c>
      <c r="B11" s="2" t="s">
        <v>542</v>
      </c>
      <c r="C11" s="300">
        <v>9774461</v>
      </c>
      <c r="D11" s="300">
        <v>337086834.81</v>
      </c>
      <c r="E11" s="300">
        <v>417063911.102</v>
      </c>
      <c r="F11" s="301">
        <v>301475899.13999999</v>
      </c>
    </row>
    <row r="12" spans="1:8" x14ac:dyDescent="0.2">
      <c r="A12" s="216">
        <v>9</v>
      </c>
      <c r="B12" s="2" t="s">
        <v>543</v>
      </c>
      <c r="C12" s="300">
        <v>2351144</v>
      </c>
      <c r="D12" s="300">
        <v>339281807.82000005</v>
      </c>
      <c r="E12" s="300">
        <v>364798202.01999998</v>
      </c>
      <c r="F12" s="301">
        <v>309487578.08999997</v>
      </c>
    </row>
    <row r="13" spans="1:8" x14ac:dyDescent="0.2">
      <c r="A13" s="216">
        <v>10</v>
      </c>
      <c r="B13" s="2" t="s">
        <v>544</v>
      </c>
      <c r="C13" s="300">
        <v>2653833</v>
      </c>
      <c r="D13" s="300">
        <v>340402178.88</v>
      </c>
      <c r="E13" s="300">
        <v>362020072.88</v>
      </c>
      <c r="F13" s="301">
        <v>308904315.26999998</v>
      </c>
    </row>
    <row r="14" spans="1:8" x14ac:dyDescent="0.2">
      <c r="A14" s="216">
        <v>11</v>
      </c>
      <c r="B14" s="2" t="s">
        <v>545</v>
      </c>
      <c r="C14" s="300">
        <v>202985</v>
      </c>
      <c r="D14" s="300">
        <v>353862829.70999998</v>
      </c>
      <c r="E14" s="300">
        <v>358438072.41000003</v>
      </c>
      <c r="F14" s="301">
        <v>329682187.10000002</v>
      </c>
    </row>
    <row r="15" spans="1:8" x14ac:dyDescent="0.2">
      <c r="A15" s="216">
        <v>12</v>
      </c>
      <c r="B15" s="2" t="s">
        <v>546</v>
      </c>
      <c r="C15" s="300">
        <v>19275168</v>
      </c>
      <c r="D15" s="300">
        <v>227753119.53000003</v>
      </c>
      <c r="E15" s="300">
        <v>331055208.23100001</v>
      </c>
      <c r="F15" s="301">
        <v>161700691.59999999</v>
      </c>
    </row>
    <row r="16" spans="1:8" x14ac:dyDescent="0.2">
      <c r="A16" s="216">
        <v>13</v>
      </c>
      <c r="B16" s="2" t="s">
        <v>547</v>
      </c>
      <c r="C16" s="300">
        <v>6628607</v>
      </c>
      <c r="D16" s="300">
        <v>237316062.13000003</v>
      </c>
      <c r="E16" s="300">
        <v>280574880.13</v>
      </c>
      <c r="F16" s="301">
        <v>197425523.62</v>
      </c>
    </row>
    <row r="17" spans="1:6" x14ac:dyDescent="0.2">
      <c r="A17" s="216">
        <v>14</v>
      </c>
      <c r="B17" s="2" t="s">
        <v>548</v>
      </c>
      <c r="C17" s="300">
        <v>10818362</v>
      </c>
      <c r="D17" s="300">
        <v>147929274.66</v>
      </c>
      <c r="E17" s="300">
        <v>211484688.75999999</v>
      </c>
      <c r="F17" s="301">
        <v>113358870.75</v>
      </c>
    </row>
    <row r="18" spans="1:6" x14ac:dyDescent="0.2">
      <c r="A18" s="216">
        <v>15</v>
      </c>
      <c r="B18" s="2" t="s">
        <v>549</v>
      </c>
      <c r="C18" s="300">
        <v>4077517</v>
      </c>
      <c r="D18" s="300">
        <v>180389309.66</v>
      </c>
      <c r="E18" s="300">
        <v>207408642.66</v>
      </c>
      <c r="F18" s="301">
        <v>139457034.97999999</v>
      </c>
    </row>
    <row r="19" spans="1:6" x14ac:dyDescent="0.2">
      <c r="A19" s="216">
        <v>16</v>
      </c>
      <c r="B19" s="2" t="s">
        <v>550</v>
      </c>
      <c r="C19" s="300">
        <v>1066976</v>
      </c>
      <c r="D19" s="300">
        <v>158642908.69</v>
      </c>
      <c r="E19" s="300">
        <v>169714561.99000001</v>
      </c>
      <c r="F19" s="301">
        <v>140363504</v>
      </c>
    </row>
    <row r="20" spans="1:6" x14ac:dyDescent="0.2">
      <c r="A20" s="216">
        <v>17</v>
      </c>
      <c r="B20" s="2" t="s">
        <v>551</v>
      </c>
      <c r="C20" s="300">
        <v>928359</v>
      </c>
      <c r="D20" s="300">
        <v>153839772.09999999</v>
      </c>
      <c r="E20" s="300">
        <v>162596803.70000002</v>
      </c>
      <c r="F20" s="301">
        <v>139638419.06999999</v>
      </c>
    </row>
    <row r="21" spans="1:6" x14ac:dyDescent="0.2">
      <c r="A21" s="216">
        <v>18</v>
      </c>
      <c r="B21" s="2" t="s">
        <v>552</v>
      </c>
      <c r="C21" s="300">
        <v>5355071</v>
      </c>
      <c r="D21" s="300">
        <v>80500628.180000007</v>
      </c>
      <c r="E21" s="300">
        <v>115075256.58</v>
      </c>
      <c r="F21" s="301">
        <v>64376047.899999999</v>
      </c>
    </row>
    <row r="22" spans="1:6" x14ac:dyDescent="0.2">
      <c r="A22" s="216">
        <v>19</v>
      </c>
      <c r="B22" s="2" t="s">
        <v>553</v>
      </c>
      <c r="C22" s="300">
        <v>1360210</v>
      </c>
      <c r="D22" s="300">
        <v>92050825.790000007</v>
      </c>
      <c r="E22" s="300">
        <v>107037540.09</v>
      </c>
      <c r="F22" s="301">
        <v>82890038.890000001</v>
      </c>
    </row>
    <row r="23" spans="1:6" x14ac:dyDescent="0.2">
      <c r="A23" s="216">
        <v>20</v>
      </c>
      <c r="B23" s="2" t="s">
        <v>554</v>
      </c>
      <c r="C23" s="300">
        <v>308825</v>
      </c>
      <c r="D23" s="300">
        <v>102026253.5</v>
      </c>
      <c r="E23" s="300">
        <v>105326480.90000001</v>
      </c>
      <c r="F23" s="301">
        <v>90806488.079999998</v>
      </c>
    </row>
    <row r="24" spans="1:6" x14ac:dyDescent="0.2">
      <c r="A24" s="1"/>
      <c r="B24" s="278"/>
      <c r="C24" s="302"/>
      <c r="D24" s="302"/>
      <c r="E24" s="302"/>
      <c r="F24" s="301"/>
    </row>
    <row r="25" spans="1:6" x14ac:dyDescent="0.2">
      <c r="A25" s="1"/>
      <c r="B25" s="278" t="s">
        <v>555</v>
      </c>
      <c r="C25" s="302">
        <f>C27-SUM(C4:C23)</f>
        <v>34780231</v>
      </c>
      <c r="D25" s="302">
        <f>D27-SUM(D4:D23)</f>
        <v>1024084309.3500023</v>
      </c>
      <c r="E25" s="302">
        <f>E27-SUM(E4:E23)</f>
        <v>1258228577.4491014</v>
      </c>
      <c r="F25" s="301">
        <f>F27-SUM(F4:F23)</f>
        <v>867450266.8900013</v>
      </c>
    </row>
    <row r="26" spans="1:6" x14ac:dyDescent="0.2">
      <c r="A26" s="1"/>
      <c r="B26" s="278"/>
      <c r="C26" s="225"/>
      <c r="D26" s="225"/>
      <c r="E26" s="225"/>
      <c r="F26" s="303"/>
    </row>
    <row r="27" spans="1:6" x14ac:dyDescent="0.2">
      <c r="A27" s="151"/>
      <c r="B27" s="304" t="s">
        <v>31</v>
      </c>
      <c r="C27" s="305">
        <v>211448245</v>
      </c>
      <c r="D27" s="306">
        <v>7083703426.5900021</v>
      </c>
      <c r="E27" s="306">
        <v>8568351192.7330999</v>
      </c>
      <c r="F27" s="307">
        <v>6119243329.7000008</v>
      </c>
    </row>
    <row r="28" spans="1:6" x14ac:dyDescent="0.2">
      <c r="A28" s="11"/>
      <c r="B28" s="11"/>
      <c r="C28" s="11"/>
      <c r="D28" s="11"/>
      <c r="E28" s="11"/>
      <c r="F28" s="11"/>
    </row>
    <row r="29" spans="1:6" x14ac:dyDescent="0.2">
      <c r="A29" s="4" t="s">
        <v>556</v>
      </c>
    </row>
    <row r="30" spans="1:6" x14ac:dyDescent="0.2">
      <c r="A30" s="4" t="s">
        <v>557</v>
      </c>
    </row>
    <row r="31" spans="1:6" x14ac:dyDescent="0.2">
      <c r="A31" s="510" t="s">
        <v>92</v>
      </c>
      <c r="B31" s="510"/>
      <c r="C31" s="510"/>
      <c r="D31" s="510"/>
    </row>
    <row r="32" spans="1:6" x14ac:dyDescent="0.2">
      <c r="A32" s="4" t="s">
        <v>558</v>
      </c>
    </row>
  </sheetData>
  <mergeCells count="1">
    <mergeCell ref="A31:D3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45"/>
  <sheetViews>
    <sheetView workbookViewId="0">
      <selection activeCell="I4" sqref="I4"/>
    </sheetView>
  </sheetViews>
  <sheetFormatPr defaultRowHeight="12.75" x14ac:dyDescent="0.2"/>
  <cols>
    <col min="1" max="1" width="8.42578125" customWidth="1"/>
    <col min="2" max="2" width="16.7109375" customWidth="1"/>
    <col min="3" max="3" width="10.140625" customWidth="1"/>
    <col min="4" max="4" width="11.42578125" bestFit="1" customWidth="1"/>
    <col min="5" max="6" width="11.140625" customWidth="1"/>
    <col min="7" max="7" width="12.28515625" customWidth="1"/>
    <col min="8" max="9" width="10.85546875" customWidth="1"/>
    <col min="11" max="11" width="10.28515625" customWidth="1"/>
  </cols>
  <sheetData>
    <row r="1" spans="1:10" ht="12.75" customHeight="1" x14ac:dyDescent="0.2">
      <c r="A1" s="280" t="s">
        <v>324</v>
      </c>
      <c r="B1" s="252"/>
      <c r="C1" s="252"/>
      <c r="D1" s="252"/>
      <c r="E1" s="252"/>
      <c r="F1" s="252"/>
      <c r="G1" s="252"/>
      <c r="H1" s="252"/>
    </row>
    <row r="2" spans="1:10" ht="12.75" customHeight="1" x14ac:dyDescent="0.2">
      <c r="A2" s="499" t="s">
        <v>338</v>
      </c>
      <c r="B2" s="499"/>
      <c r="C2" s="499"/>
      <c r="D2" s="499"/>
      <c r="E2" s="499"/>
      <c r="F2" s="499"/>
      <c r="G2" s="499"/>
      <c r="H2" s="251"/>
    </row>
    <row r="3" spans="1:10" x14ac:dyDescent="0.2">
      <c r="A3" s="37" t="s">
        <v>0</v>
      </c>
      <c r="B3" s="53"/>
      <c r="C3" s="53"/>
      <c r="D3" s="53"/>
      <c r="E3" s="53"/>
      <c r="F3" s="53"/>
      <c r="G3" s="240"/>
      <c r="H3" s="54"/>
    </row>
    <row r="4" spans="1:10" ht="22.5" x14ac:dyDescent="0.2">
      <c r="A4" s="35" t="s">
        <v>3</v>
      </c>
      <c r="B4" s="54"/>
      <c r="C4" s="32" t="s">
        <v>2</v>
      </c>
      <c r="D4" s="55" t="s">
        <v>26</v>
      </c>
      <c r="E4" s="238" t="s">
        <v>322</v>
      </c>
      <c r="F4" s="55" t="s">
        <v>27</v>
      </c>
      <c r="G4" s="56" t="s">
        <v>28</v>
      </c>
    </row>
    <row r="5" spans="1:10" x14ac:dyDescent="0.2">
      <c r="A5" s="257" t="s">
        <v>6</v>
      </c>
      <c r="B5" s="258"/>
      <c r="C5" s="57">
        <v>147976410</v>
      </c>
      <c r="D5" s="57">
        <v>4105783416.02</v>
      </c>
      <c r="E5" s="57">
        <v>895165751.10000002</v>
      </c>
      <c r="F5" s="57">
        <v>5000949167.1199999</v>
      </c>
      <c r="G5" s="58">
        <v>33.795583817177345</v>
      </c>
    </row>
    <row r="6" spans="1:10" x14ac:dyDescent="0.2">
      <c r="A6" s="257" t="s">
        <v>7</v>
      </c>
      <c r="B6" s="258"/>
      <c r="C6" s="57">
        <v>44277681</v>
      </c>
      <c r="D6" s="57">
        <v>1380416616.5799999</v>
      </c>
      <c r="E6" s="57">
        <v>0</v>
      </c>
      <c r="F6" s="57">
        <v>1380416616.5799999</v>
      </c>
      <c r="G6" s="58">
        <v>31.176353083622423</v>
      </c>
    </row>
    <row r="7" spans="1:10" s="19" customFormat="1" ht="12" customHeight="1" x14ac:dyDescent="0.2">
      <c r="A7" s="263" t="s">
        <v>29</v>
      </c>
      <c r="B7" s="264"/>
      <c r="C7" s="40">
        <v>192254091</v>
      </c>
      <c r="D7" s="40">
        <v>5486200032.6000004</v>
      </c>
      <c r="E7" s="40">
        <v>895165751.10000002</v>
      </c>
      <c r="F7" s="40">
        <v>6381365783.7000008</v>
      </c>
      <c r="G7" s="59">
        <v>33.192353673763961</v>
      </c>
    </row>
    <row r="8" spans="1:10" x14ac:dyDescent="0.2">
      <c r="A8" s="257" t="s">
        <v>9</v>
      </c>
      <c r="B8" s="258"/>
      <c r="C8" s="57">
        <v>15268972</v>
      </c>
      <c r="D8" s="57">
        <v>1451887780.47</v>
      </c>
      <c r="E8" s="57">
        <v>568213014.29999995</v>
      </c>
      <c r="F8" s="57">
        <v>2020100794.77</v>
      </c>
      <c r="G8" s="58">
        <v>132.30103472388319</v>
      </c>
    </row>
    <row r="9" spans="1:10" x14ac:dyDescent="0.2">
      <c r="A9" s="257" t="s">
        <v>10</v>
      </c>
      <c r="B9" s="258"/>
      <c r="C9" s="57">
        <v>3544806</v>
      </c>
      <c r="D9" s="57">
        <v>129275577.41</v>
      </c>
      <c r="E9" s="57">
        <v>21269000.699999999</v>
      </c>
      <c r="F9" s="57">
        <v>150544578.10999998</v>
      </c>
      <c r="G9" s="58">
        <v>42.469059832893528</v>
      </c>
    </row>
    <row r="10" spans="1:10" s="19" customFormat="1" x14ac:dyDescent="0.2">
      <c r="A10" s="259" t="s">
        <v>30</v>
      </c>
      <c r="B10" s="260"/>
      <c r="C10" s="40">
        <v>18813778</v>
      </c>
      <c r="D10" s="40">
        <v>1581163357.8800001</v>
      </c>
      <c r="E10" s="40">
        <v>589482015</v>
      </c>
      <c r="F10" s="40">
        <v>2170645372.8800001</v>
      </c>
      <c r="G10" s="59">
        <v>115.37530488985254</v>
      </c>
    </row>
    <row r="11" spans="1:10" s="62" customFormat="1" x14ac:dyDescent="0.2">
      <c r="A11" s="261" t="s">
        <v>31</v>
      </c>
      <c r="B11" s="262"/>
      <c r="C11" s="60">
        <v>211067869</v>
      </c>
      <c r="D11" s="60">
        <v>7067363390.4800005</v>
      </c>
      <c r="E11" s="60">
        <v>1484647766.0999999</v>
      </c>
      <c r="F11" s="60">
        <v>8552011156.5799999</v>
      </c>
      <c r="G11" s="61">
        <v>40.517825840085585</v>
      </c>
      <c r="J11" s="16"/>
    </row>
    <row r="12" spans="1:10" x14ac:dyDescent="0.2">
      <c r="A12" s="257" t="s">
        <v>12</v>
      </c>
      <c r="B12" s="258"/>
      <c r="C12" s="57">
        <v>380376</v>
      </c>
      <c r="D12" s="57">
        <v>16340036.140000001</v>
      </c>
      <c r="E12" s="57">
        <v>0</v>
      </c>
      <c r="F12" s="57">
        <v>16340036.140000001</v>
      </c>
      <c r="G12" s="58">
        <v>42.957589700717186</v>
      </c>
    </row>
    <row r="13" spans="1:10" s="16" customFormat="1" x14ac:dyDescent="0.2">
      <c r="A13" s="254" t="s">
        <v>31</v>
      </c>
      <c r="B13" s="255"/>
      <c r="C13" s="25">
        <v>211448245</v>
      </c>
      <c r="D13" s="25">
        <v>7083703426.6200008</v>
      </c>
      <c r="E13" s="25">
        <v>1484647766.0999999</v>
      </c>
      <c r="F13" s="63">
        <v>8568351192.7200012</v>
      </c>
      <c r="G13" s="64">
        <v>40.522214751510475</v>
      </c>
      <c r="I13" s="210"/>
    </row>
    <row r="14" spans="1:10" s="16" customFormat="1" x14ac:dyDescent="0.2">
      <c r="A14" s="65"/>
      <c r="B14" s="30"/>
      <c r="C14" s="17"/>
      <c r="D14" s="17"/>
      <c r="E14" s="17"/>
      <c r="F14" s="17"/>
      <c r="G14" s="17"/>
      <c r="H14" s="66"/>
    </row>
    <row r="15" spans="1:10" s="16" customFormat="1" ht="12.75" customHeight="1" x14ac:dyDescent="0.2">
      <c r="A15" s="282" t="s">
        <v>325</v>
      </c>
      <c r="B15" s="282"/>
      <c r="C15" s="282"/>
      <c r="D15" s="282"/>
      <c r="E15" s="282"/>
      <c r="F15" s="282"/>
      <c r="G15" s="282"/>
      <c r="H15" s="282"/>
    </row>
    <row r="16" spans="1:10" s="16" customFormat="1" ht="12.75" customHeight="1" x14ac:dyDescent="0.2">
      <c r="A16" s="498" t="s">
        <v>338</v>
      </c>
      <c r="B16" s="498"/>
      <c r="C16" s="498"/>
      <c r="D16" s="498"/>
      <c r="E16" s="498"/>
      <c r="F16" s="498"/>
      <c r="G16" s="498"/>
      <c r="H16" s="251"/>
    </row>
    <row r="17" spans="1:8" x14ac:dyDescent="0.2">
      <c r="A17" s="256"/>
      <c r="B17" s="256"/>
    </row>
    <row r="18" spans="1:8" ht="33.75" x14ac:dyDescent="0.2">
      <c r="A18" s="202"/>
      <c r="B18" s="214" t="s">
        <v>25</v>
      </c>
      <c r="C18" s="211" t="s">
        <v>206</v>
      </c>
      <c r="D18" s="211" t="s">
        <v>207</v>
      </c>
      <c r="E18" s="212" t="s">
        <v>26</v>
      </c>
      <c r="F18" s="239" t="s">
        <v>322</v>
      </c>
      <c r="G18" s="212" t="s">
        <v>27</v>
      </c>
      <c r="H18" s="213" t="s">
        <v>28</v>
      </c>
    </row>
    <row r="19" spans="1:8" x14ac:dyDescent="0.2">
      <c r="A19" s="67">
        <v>2013</v>
      </c>
      <c r="B19" s="4" t="s">
        <v>54</v>
      </c>
      <c r="C19" s="68">
        <v>14404412</v>
      </c>
      <c r="D19" s="68">
        <v>5205777</v>
      </c>
      <c r="E19" s="68">
        <v>498566469.99000001</v>
      </c>
      <c r="F19" s="57">
        <v>121901130</v>
      </c>
      <c r="G19" s="68">
        <v>620467599.99000001</v>
      </c>
      <c r="H19" s="58">
        <v>43.074830127741414</v>
      </c>
    </row>
    <row r="20" spans="1:8" x14ac:dyDescent="0.2">
      <c r="A20" s="35"/>
      <c r="B20" s="4" t="s">
        <v>55</v>
      </c>
      <c r="C20" s="68">
        <v>14773562</v>
      </c>
      <c r="D20" s="68">
        <v>5052129</v>
      </c>
      <c r="E20" s="68">
        <v>510891845.12</v>
      </c>
      <c r="F20" s="57">
        <v>116350417.10000002</v>
      </c>
      <c r="G20" s="68">
        <v>627242262.22000003</v>
      </c>
      <c r="H20" s="58">
        <v>42.457077190998355</v>
      </c>
    </row>
    <row r="21" spans="1:8" x14ac:dyDescent="0.2">
      <c r="A21" s="28"/>
      <c r="B21" s="4" t="s">
        <v>56</v>
      </c>
      <c r="C21" s="68">
        <v>14814875</v>
      </c>
      <c r="D21" s="68">
        <v>5221934</v>
      </c>
      <c r="E21" s="68">
        <v>521133993.14999998</v>
      </c>
      <c r="F21" s="57">
        <v>111028894.89999998</v>
      </c>
      <c r="G21" s="68">
        <v>632162888.04999995</v>
      </c>
      <c r="H21" s="58">
        <v>42.670821593162273</v>
      </c>
    </row>
    <row r="22" spans="1:8" x14ac:dyDescent="0.2">
      <c r="A22" s="69"/>
      <c r="B22" s="4" t="s">
        <v>57</v>
      </c>
      <c r="C22" s="68">
        <v>12741365</v>
      </c>
      <c r="D22" s="68">
        <v>4446703</v>
      </c>
      <c r="E22" s="68">
        <v>453312501.88</v>
      </c>
      <c r="F22" s="57">
        <v>90715360</v>
      </c>
      <c r="G22" s="68">
        <v>544027861.88</v>
      </c>
      <c r="H22" s="58">
        <v>42.697769185640631</v>
      </c>
    </row>
    <row r="23" spans="1:8" x14ac:dyDescent="0.2">
      <c r="A23" s="28"/>
      <c r="B23" s="4" t="s">
        <v>58</v>
      </c>
      <c r="C23" s="68">
        <v>12715318</v>
      </c>
      <c r="D23" s="68">
        <v>4224428</v>
      </c>
      <c r="E23" s="68">
        <v>452494579.17000002</v>
      </c>
      <c r="F23" s="57">
        <v>84907258.199999988</v>
      </c>
      <c r="G23" s="68">
        <v>537401837.37</v>
      </c>
      <c r="H23" s="58">
        <v>42.264128775230006</v>
      </c>
    </row>
    <row r="24" spans="1:8" x14ac:dyDescent="0.2">
      <c r="A24" s="35"/>
      <c r="B24" s="4" t="s">
        <v>59</v>
      </c>
      <c r="C24" s="68">
        <v>13407544</v>
      </c>
      <c r="D24" s="68">
        <v>4309049</v>
      </c>
      <c r="E24" s="68">
        <v>485033762.79000002</v>
      </c>
      <c r="F24" s="57">
        <v>83797075.99999994</v>
      </c>
      <c r="G24" s="68">
        <v>568830838.78999996</v>
      </c>
      <c r="H24" s="58">
        <v>42.426177291679963</v>
      </c>
    </row>
    <row r="25" spans="1:8" x14ac:dyDescent="0.2">
      <c r="A25" s="67">
        <v>2014</v>
      </c>
      <c r="B25" s="4" t="s">
        <v>60</v>
      </c>
      <c r="C25" s="68">
        <v>14456576</v>
      </c>
      <c r="D25" s="68">
        <v>4363295</v>
      </c>
      <c r="E25" s="68">
        <v>520716646.68000001</v>
      </c>
      <c r="F25" s="57">
        <v>83030417.900000036</v>
      </c>
      <c r="G25" s="68">
        <v>603747064.58000004</v>
      </c>
      <c r="H25" s="58">
        <v>41.762798091332279</v>
      </c>
    </row>
    <row r="26" spans="1:8" x14ac:dyDescent="0.2">
      <c r="A26" s="1"/>
      <c r="B26" s="4" t="s">
        <v>61</v>
      </c>
      <c r="C26" s="68">
        <v>9351659</v>
      </c>
      <c r="D26" s="68">
        <v>3219357</v>
      </c>
      <c r="E26" s="68">
        <v>335620525.19</v>
      </c>
      <c r="F26" s="57">
        <v>65254998.5</v>
      </c>
      <c r="G26" s="68">
        <v>400875523.69</v>
      </c>
      <c r="H26" s="58">
        <v>42.866781572125333</v>
      </c>
    </row>
    <row r="27" spans="1:8" x14ac:dyDescent="0.2">
      <c r="A27" s="1"/>
      <c r="B27" s="4" t="s">
        <v>62</v>
      </c>
      <c r="C27" s="68">
        <v>28874428</v>
      </c>
      <c r="D27" s="68">
        <v>9454021</v>
      </c>
      <c r="E27" s="68">
        <v>1005780988.3099999</v>
      </c>
      <c r="F27" s="57">
        <v>198418511.69000006</v>
      </c>
      <c r="G27" s="68">
        <v>1204199500</v>
      </c>
      <c r="H27" s="58">
        <v>41.704704938224232</v>
      </c>
    </row>
    <row r="28" spans="1:8" x14ac:dyDescent="0.2">
      <c r="A28" s="28"/>
      <c r="B28" s="4" t="s">
        <v>63</v>
      </c>
      <c r="C28" s="68">
        <v>33551043</v>
      </c>
      <c r="D28" s="68">
        <v>11511565</v>
      </c>
      <c r="E28" s="68">
        <v>1149236040.1700001</v>
      </c>
      <c r="F28" s="57">
        <v>251712042.23000002</v>
      </c>
      <c r="G28" s="68">
        <v>1400948082.4000001</v>
      </c>
      <c r="H28" s="58">
        <v>41.755723731151967</v>
      </c>
    </row>
    <row r="29" spans="1:8" x14ac:dyDescent="0.2">
      <c r="A29" s="1"/>
      <c r="B29" s="4" t="s">
        <v>64</v>
      </c>
      <c r="C29" s="68">
        <v>21771887</v>
      </c>
      <c r="D29" s="68">
        <v>8316212</v>
      </c>
      <c r="E29" s="68">
        <v>736901903.72000003</v>
      </c>
      <c r="F29" s="57">
        <v>185353662.5</v>
      </c>
      <c r="G29" s="68">
        <v>922255566.22000003</v>
      </c>
      <c r="H29" s="58">
        <v>42.35992802185681</v>
      </c>
    </row>
    <row r="30" spans="1:8" x14ac:dyDescent="0.2">
      <c r="A30" s="1"/>
      <c r="B30" s="4" t="s">
        <v>65</v>
      </c>
      <c r="C30" s="68">
        <v>18589571</v>
      </c>
      <c r="D30" s="68">
        <v>6997981</v>
      </c>
      <c r="E30" s="68">
        <v>622861705.19000006</v>
      </c>
      <c r="F30" s="57">
        <v>152584970.69999993</v>
      </c>
      <c r="G30" s="68">
        <v>775446675.88999999</v>
      </c>
      <c r="H30" s="58">
        <v>41.714070533956914</v>
      </c>
    </row>
    <row r="31" spans="1:8" s="16" customFormat="1" x14ac:dyDescent="0.2">
      <c r="A31" s="70"/>
      <c r="B31" s="30" t="s">
        <v>31</v>
      </c>
      <c r="C31" s="17">
        <v>209452240</v>
      </c>
      <c r="D31" s="17">
        <v>72322451</v>
      </c>
      <c r="E31" s="17">
        <v>7292550961.3600006</v>
      </c>
      <c r="F31" s="17">
        <v>1545054739.7199998</v>
      </c>
      <c r="G31" s="17">
        <v>8837605701.0799999</v>
      </c>
      <c r="H31" s="61">
        <v>42.193894422327496</v>
      </c>
    </row>
    <row r="32" spans="1:8" x14ac:dyDescent="0.2">
      <c r="A32" s="1"/>
      <c r="B32" s="2"/>
      <c r="C32" s="57"/>
      <c r="D32" s="57"/>
      <c r="E32" s="57"/>
      <c r="F32" s="57"/>
      <c r="G32" s="57"/>
      <c r="H32" s="58"/>
    </row>
    <row r="33" spans="1:13" x14ac:dyDescent="0.2">
      <c r="A33" s="67">
        <v>2014</v>
      </c>
      <c r="B33" s="4" t="s">
        <v>54</v>
      </c>
      <c r="C33" s="68">
        <v>14993943</v>
      </c>
      <c r="D33" s="68">
        <v>5886412</v>
      </c>
      <c r="E33" s="68">
        <v>504784949.75</v>
      </c>
      <c r="F33" s="57">
        <v>118959324.79999995</v>
      </c>
      <c r="G33" s="68">
        <v>623744274.54999995</v>
      </c>
      <c r="H33" s="58">
        <v>41.599749615561429</v>
      </c>
      <c r="J33" s="68"/>
      <c r="K33" s="68"/>
      <c r="L33" s="73"/>
      <c r="M33" s="73"/>
    </row>
    <row r="34" spans="1:13" x14ac:dyDescent="0.2">
      <c r="A34" s="35"/>
      <c r="B34" s="4" t="s">
        <v>55</v>
      </c>
      <c r="C34" s="68">
        <v>17286307</v>
      </c>
      <c r="D34" s="68">
        <v>6522203</v>
      </c>
      <c r="E34" s="68">
        <v>589498773.46000004</v>
      </c>
      <c r="F34" s="57">
        <v>128040917.5</v>
      </c>
      <c r="G34" s="68">
        <v>717539690.96000004</v>
      </c>
      <c r="H34" s="58">
        <v>41.509137316605567</v>
      </c>
      <c r="J34" s="68"/>
      <c r="K34" s="68"/>
      <c r="L34" s="73"/>
      <c r="M34" s="73"/>
    </row>
    <row r="35" spans="1:13" x14ac:dyDescent="0.2">
      <c r="A35" s="35"/>
      <c r="B35" s="4" t="s">
        <v>56</v>
      </c>
      <c r="C35" s="68">
        <v>15208449</v>
      </c>
      <c r="D35" s="68">
        <v>5759048</v>
      </c>
      <c r="E35" s="68">
        <v>523835531</v>
      </c>
      <c r="F35" s="57">
        <v>105733399.10000002</v>
      </c>
      <c r="G35" s="68">
        <v>629568930.10000002</v>
      </c>
      <c r="H35" s="58">
        <v>41.395998375639756</v>
      </c>
      <c r="J35" s="68"/>
      <c r="K35" s="68"/>
      <c r="L35" s="73"/>
      <c r="M35" s="73"/>
    </row>
    <row r="36" spans="1:13" x14ac:dyDescent="0.2">
      <c r="A36" s="69"/>
      <c r="B36" s="4" t="s">
        <v>57</v>
      </c>
      <c r="C36" s="68">
        <v>15101420</v>
      </c>
      <c r="D36" s="68">
        <v>5591087</v>
      </c>
      <c r="E36" s="68">
        <v>521856824.92000002</v>
      </c>
      <c r="F36" s="57">
        <v>98935555.900000036</v>
      </c>
      <c r="G36" s="68">
        <v>620792380.82000005</v>
      </c>
      <c r="H36" s="58">
        <v>41.108212394596009</v>
      </c>
      <c r="J36" s="68"/>
      <c r="K36" s="68"/>
      <c r="L36" s="73"/>
      <c r="M36" s="73"/>
    </row>
    <row r="37" spans="1:13" x14ac:dyDescent="0.2">
      <c r="A37" s="28"/>
      <c r="B37" s="4" t="s">
        <v>58</v>
      </c>
      <c r="C37" s="68">
        <v>17023058</v>
      </c>
      <c r="D37" s="68">
        <v>5956825</v>
      </c>
      <c r="E37" s="68">
        <v>576451667.58000004</v>
      </c>
      <c r="F37" s="57">
        <v>101387764.29999995</v>
      </c>
      <c r="G37" s="68">
        <v>677839431.88</v>
      </c>
      <c r="H37" s="58">
        <v>39.818899276498968</v>
      </c>
      <c r="J37" s="68"/>
      <c r="K37" s="68"/>
      <c r="L37" s="73"/>
      <c r="M37" s="73"/>
    </row>
    <row r="38" spans="1:13" x14ac:dyDescent="0.2">
      <c r="A38" s="28"/>
      <c r="B38" s="4" t="s">
        <v>59</v>
      </c>
      <c r="C38" s="68">
        <v>14792596</v>
      </c>
      <c r="D38" s="68">
        <v>5157300</v>
      </c>
      <c r="E38" s="68">
        <v>505330823.81</v>
      </c>
      <c r="F38" s="57">
        <v>82242086.49999994</v>
      </c>
      <c r="G38" s="68">
        <v>587572910.30999994</v>
      </c>
      <c r="H38" s="58">
        <v>39.72074342529195</v>
      </c>
      <c r="J38" s="68"/>
      <c r="K38" s="68"/>
      <c r="L38" s="73"/>
      <c r="M38" s="73"/>
    </row>
    <row r="39" spans="1:13" x14ac:dyDescent="0.2">
      <c r="A39" s="67">
        <v>2015</v>
      </c>
      <c r="B39" s="4" t="s">
        <v>60</v>
      </c>
      <c r="C39" s="68">
        <v>17053050</v>
      </c>
      <c r="D39" s="68">
        <v>5303545</v>
      </c>
      <c r="E39" s="68">
        <v>582998690.46000004</v>
      </c>
      <c r="F39" s="57">
        <v>85724529.199999928</v>
      </c>
      <c r="G39" s="68">
        <v>668723219.65999997</v>
      </c>
      <c r="H39" s="58">
        <v>39.214288333172071</v>
      </c>
      <c r="J39" s="68"/>
      <c r="K39" s="68"/>
      <c r="L39" s="73"/>
      <c r="M39" s="73"/>
    </row>
    <row r="40" spans="1:13" x14ac:dyDescent="0.2">
      <c r="A40" s="35"/>
      <c r="B40" s="4" t="s">
        <v>61</v>
      </c>
      <c r="C40" s="68">
        <v>22251124</v>
      </c>
      <c r="D40" s="68">
        <v>7806339</v>
      </c>
      <c r="E40" s="68">
        <v>752067131.87</v>
      </c>
      <c r="F40" s="57">
        <v>141762795.5</v>
      </c>
      <c r="G40" s="68">
        <v>893829927.37</v>
      </c>
      <c r="H40" s="58">
        <v>40.170102300000664</v>
      </c>
      <c r="J40" s="68"/>
      <c r="K40" s="68"/>
      <c r="L40" s="73"/>
      <c r="M40" s="73"/>
    </row>
    <row r="41" spans="1:13" x14ac:dyDescent="0.2">
      <c r="A41" s="35" t="s">
        <v>0</v>
      </c>
      <c r="B41" s="4" t="s">
        <v>62</v>
      </c>
      <c r="C41" s="68">
        <v>17028419</v>
      </c>
      <c r="D41" s="68">
        <v>6727219</v>
      </c>
      <c r="E41" s="68">
        <v>567359440.5</v>
      </c>
      <c r="F41" s="57">
        <v>137389124.70000005</v>
      </c>
      <c r="G41" s="68">
        <v>704748565.20000005</v>
      </c>
      <c r="H41" s="58">
        <v>41.386611710693757</v>
      </c>
      <c r="J41" s="68"/>
      <c r="K41" s="68"/>
      <c r="L41" s="73"/>
      <c r="M41" s="73"/>
    </row>
    <row r="42" spans="1:13" x14ac:dyDescent="0.2">
      <c r="A42" s="67"/>
      <c r="B42" s="4" t="s">
        <v>63</v>
      </c>
      <c r="C42" s="68">
        <v>13377984</v>
      </c>
      <c r="D42" s="68">
        <v>5116124</v>
      </c>
      <c r="E42" s="68">
        <v>439147251.13999999</v>
      </c>
      <c r="F42" s="57">
        <v>110267080.39999998</v>
      </c>
      <c r="G42" s="68">
        <v>549414331.53999996</v>
      </c>
      <c r="H42" s="58">
        <v>41.068544523599364</v>
      </c>
      <c r="J42" s="68"/>
      <c r="K42" s="68"/>
      <c r="L42" s="73"/>
      <c r="M42" s="73"/>
    </row>
    <row r="43" spans="1:13" x14ac:dyDescent="0.2">
      <c r="A43" s="35"/>
      <c r="B43" s="4" t="s">
        <v>64</v>
      </c>
      <c r="C43" s="68">
        <v>27340455</v>
      </c>
      <c r="D43" s="68">
        <v>10845472</v>
      </c>
      <c r="E43" s="68">
        <v>878592136.63</v>
      </c>
      <c r="F43" s="57">
        <v>221395995.16999996</v>
      </c>
      <c r="G43" s="68">
        <v>1099988131.8</v>
      </c>
      <c r="H43" s="58">
        <v>40.232985581256784</v>
      </c>
      <c r="J43" s="68"/>
      <c r="K43" s="68"/>
      <c r="L43" s="73"/>
      <c r="M43" s="73"/>
    </row>
    <row r="44" spans="1:13" x14ac:dyDescent="0.2">
      <c r="A44" s="35"/>
      <c r="B44" s="4" t="s">
        <v>65</v>
      </c>
      <c r="C44" s="68">
        <v>19611064</v>
      </c>
      <c r="D44" s="68">
        <v>8359621</v>
      </c>
      <c r="E44" s="68">
        <v>625440169.36000001</v>
      </c>
      <c r="F44" s="57">
        <v>152809193</v>
      </c>
      <c r="G44" s="68">
        <v>778249362.36000001</v>
      </c>
      <c r="H44" s="58">
        <v>39.68419879512912</v>
      </c>
      <c r="J44" s="68"/>
      <c r="K44" s="68"/>
      <c r="L44" s="73"/>
      <c r="M44" s="73"/>
    </row>
    <row r="45" spans="1:13" s="16" customFormat="1" ht="13.5" customHeight="1" x14ac:dyDescent="0.2">
      <c r="A45" s="71"/>
      <c r="B45" s="72" t="s">
        <v>31</v>
      </c>
      <c r="C45" s="25">
        <v>211067869</v>
      </c>
      <c r="D45" s="25">
        <v>79031195</v>
      </c>
      <c r="E45" s="25">
        <v>7067363390.4800005</v>
      </c>
      <c r="F45" s="25">
        <v>1484647766.0699997</v>
      </c>
      <c r="G45" s="25">
        <v>8552011156.5500002</v>
      </c>
      <c r="H45" s="64">
        <v>40.517825839943455</v>
      </c>
    </row>
  </sheetData>
  <mergeCells count="2">
    <mergeCell ref="A16:G16"/>
    <mergeCell ref="A2:G2"/>
  </mergeCells>
  <phoneticPr fontId="10" type="noConversion"/>
  <printOptions horizontalCentered="1" verticalCentered="1"/>
  <pageMargins left="0.70866141732283461" right="0.70866141732283461" top="0.74803149606299213" bottom="0.74803149606299213" header="0.31496062992125984" footer="0.31496062992125984"/>
  <pageSetup paperSize="9" scale="97" orientation="portrait" horizontalDpi="300" verticalDpi="300" r:id="rId1"/>
  <headerFooter alignWithMargins="0">
    <oddFooter>&amp;C
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K7" sqref="K7"/>
    </sheetView>
  </sheetViews>
  <sheetFormatPr defaultRowHeight="12.75" x14ac:dyDescent="0.2"/>
  <cols>
    <col min="2" max="2" width="19.42578125" customWidth="1"/>
    <col min="3" max="3" width="18.5703125" customWidth="1"/>
    <col min="4" max="4" width="22.7109375" customWidth="1"/>
    <col min="5" max="5" width="19.28515625" customWidth="1"/>
    <col min="6" max="6" width="14.5703125" customWidth="1"/>
    <col min="7" max="7" width="14.42578125" customWidth="1"/>
  </cols>
  <sheetData>
    <row r="1" spans="1:7" x14ac:dyDescent="0.2">
      <c r="A1" s="514" t="s">
        <v>559</v>
      </c>
      <c r="B1" s="514"/>
      <c r="C1" s="514"/>
      <c r="D1" s="514"/>
      <c r="E1" s="514"/>
      <c r="F1" s="514"/>
      <c r="G1" s="514"/>
    </row>
    <row r="2" spans="1:7" x14ac:dyDescent="0.2">
      <c r="B2" s="31"/>
      <c r="C2" s="11"/>
      <c r="D2" s="11"/>
      <c r="E2" s="11"/>
      <c r="F2" s="312"/>
      <c r="G2" s="231"/>
    </row>
    <row r="3" spans="1:7" ht="33.75" x14ac:dyDescent="0.2">
      <c r="A3" s="313" t="s">
        <v>75</v>
      </c>
      <c r="B3" s="314" t="s">
        <v>531</v>
      </c>
      <c r="C3" s="315" t="s">
        <v>91</v>
      </c>
      <c r="D3" s="316" t="s">
        <v>532</v>
      </c>
      <c r="E3" s="316" t="s">
        <v>533</v>
      </c>
      <c r="F3" s="316" t="s">
        <v>560</v>
      </c>
      <c r="G3" s="317" t="s">
        <v>534</v>
      </c>
    </row>
    <row r="4" spans="1:7" x14ac:dyDescent="0.2">
      <c r="A4" s="216">
        <v>1</v>
      </c>
      <c r="B4" s="2" t="s">
        <v>539</v>
      </c>
      <c r="C4" s="300">
        <v>30207592</v>
      </c>
      <c r="D4" s="300">
        <v>355313024.31999999</v>
      </c>
      <c r="E4" s="300">
        <v>518832527.41100001</v>
      </c>
      <c r="F4" s="318">
        <v>0.14286045268429634</v>
      </c>
      <c r="G4" s="301">
        <v>255726082.94999999</v>
      </c>
    </row>
    <row r="5" spans="1:7" x14ac:dyDescent="0.2">
      <c r="A5" s="216">
        <v>2</v>
      </c>
      <c r="B5" s="2" t="s">
        <v>538</v>
      </c>
      <c r="C5" s="300">
        <v>27565683</v>
      </c>
      <c r="D5" s="300">
        <v>371357296.12</v>
      </c>
      <c r="E5" s="300">
        <v>527624559.59999996</v>
      </c>
      <c r="F5" s="318">
        <v>0.1303660997517383</v>
      </c>
      <c r="G5" s="301">
        <v>279281564.22000003</v>
      </c>
    </row>
    <row r="6" spans="1:7" x14ac:dyDescent="0.2">
      <c r="A6" s="216">
        <v>3</v>
      </c>
      <c r="B6" s="2" t="s">
        <v>546</v>
      </c>
      <c r="C6" s="300">
        <v>19275168</v>
      </c>
      <c r="D6" s="300">
        <v>227753119.53000003</v>
      </c>
      <c r="E6" s="300">
        <v>331055208.23100001</v>
      </c>
      <c r="F6" s="318">
        <v>9.1157852835335659E-2</v>
      </c>
      <c r="G6" s="301">
        <v>161700691.59999999</v>
      </c>
    </row>
    <row r="7" spans="1:7" x14ac:dyDescent="0.2">
      <c r="A7" s="216">
        <v>4</v>
      </c>
      <c r="B7" s="2" t="s">
        <v>535</v>
      </c>
      <c r="C7" s="300">
        <v>15402669</v>
      </c>
      <c r="D7" s="300">
        <v>655062383.18999982</v>
      </c>
      <c r="E7" s="300">
        <v>806528047.31999993</v>
      </c>
      <c r="F7" s="318">
        <v>7.2843683332533687E-2</v>
      </c>
      <c r="G7" s="301">
        <v>602241863.30000019</v>
      </c>
    </row>
    <row r="8" spans="1:7" x14ac:dyDescent="0.2">
      <c r="A8" s="216">
        <v>5</v>
      </c>
      <c r="B8" s="2" t="s">
        <v>536</v>
      </c>
      <c r="C8" s="300">
        <v>15207259</v>
      </c>
      <c r="D8" s="300">
        <v>559921957.96000004</v>
      </c>
      <c r="E8" s="300">
        <v>710446411.81000006</v>
      </c>
      <c r="F8" s="318">
        <v>7.1919532838875061E-2</v>
      </c>
      <c r="G8" s="301">
        <v>509534483.93000001</v>
      </c>
    </row>
    <row r="9" spans="1:7" x14ac:dyDescent="0.2">
      <c r="A9" s="216">
        <v>6</v>
      </c>
      <c r="B9" s="2" t="s">
        <v>541</v>
      </c>
      <c r="C9" s="300">
        <v>11563580</v>
      </c>
      <c r="D9" s="300">
        <v>385861421.76999998</v>
      </c>
      <c r="E9" s="300">
        <v>458473149.07999998</v>
      </c>
      <c r="F9" s="318">
        <v>5.4687519397477145E-2</v>
      </c>
      <c r="G9" s="301">
        <v>327275693.88000005</v>
      </c>
    </row>
    <row r="10" spans="1:7" x14ac:dyDescent="0.2">
      <c r="A10" s="216">
        <v>7</v>
      </c>
      <c r="B10" s="2" t="s">
        <v>548</v>
      </c>
      <c r="C10" s="300">
        <v>10818362</v>
      </c>
      <c r="D10" s="300">
        <v>147929274.66</v>
      </c>
      <c r="E10" s="300">
        <v>211484688.75999999</v>
      </c>
      <c r="F10" s="318">
        <v>5.116316761106246E-2</v>
      </c>
      <c r="G10" s="301">
        <v>113358870.75</v>
      </c>
    </row>
    <row r="11" spans="1:7" x14ac:dyDescent="0.2">
      <c r="A11" s="216">
        <v>8</v>
      </c>
      <c r="B11" s="2" t="s">
        <v>542</v>
      </c>
      <c r="C11" s="300">
        <v>9774461</v>
      </c>
      <c r="D11" s="300">
        <v>337086834.81</v>
      </c>
      <c r="E11" s="300">
        <v>417063911.102</v>
      </c>
      <c r="F11" s="318">
        <v>4.6226257399298823E-2</v>
      </c>
      <c r="G11" s="301">
        <v>301475899.13999999</v>
      </c>
    </row>
    <row r="12" spans="1:7" x14ac:dyDescent="0.2">
      <c r="A12" s="216">
        <v>9</v>
      </c>
      <c r="B12" s="2" t="s">
        <v>540</v>
      </c>
      <c r="C12" s="300">
        <v>8576609</v>
      </c>
      <c r="D12" s="300">
        <v>373770952.95000005</v>
      </c>
      <c r="E12" s="300">
        <v>458493829.74000001</v>
      </c>
      <c r="F12" s="318">
        <v>4.0561268314144673E-2</v>
      </c>
      <c r="G12" s="301">
        <v>337573885.00999999</v>
      </c>
    </row>
    <row r="13" spans="1:7" x14ac:dyDescent="0.2">
      <c r="A13" s="216">
        <v>10</v>
      </c>
      <c r="B13" s="2" t="s">
        <v>547</v>
      </c>
      <c r="C13" s="300">
        <v>6628607</v>
      </c>
      <c r="D13" s="300">
        <v>237316062.13000003</v>
      </c>
      <c r="E13" s="300">
        <v>280574880.13</v>
      </c>
      <c r="F13" s="318">
        <v>3.1348602585942485E-2</v>
      </c>
      <c r="G13" s="301">
        <v>197425523.62</v>
      </c>
    </row>
    <row r="14" spans="1:7" x14ac:dyDescent="0.2">
      <c r="A14" s="216">
        <v>11</v>
      </c>
      <c r="B14" s="2" t="s">
        <v>552</v>
      </c>
      <c r="C14" s="300">
        <v>5355071</v>
      </c>
      <c r="D14" s="300">
        <v>80500628.180000007</v>
      </c>
      <c r="E14" s="300">
        <v>115075256.58</v>
      </c>
      <c r="F14" s="318">
        <v>2.532568194169689E-2</v>
      </c>
      <c r="G14" s="301">
        <v>64376047.899999999</v>
      </c>
    </row>
    <row r="15" spans="1:7" x14ac:dyDescent="0.2">
      <c r="A15" s="216">
        <v>12</v>
      </c>
      <c r="B15" s="2" t="s">
        <v>561</v>
      </c>
      <c r="C15" s="300">
        <v>4528518</v>
      </c>
      <c r="D15" s="300">
        <v>44639689.93</v>
      </c>
      <c r="E15" s="300">
        <v>65862628.729999997</v>
      </c>
      <c r="F15" s="318">
        <v>2.1416673380287455E-2</v>
      </c>
      <c r="G15" s="301">
        <v>28614563.059999999</v>
      </c>
    </row>
    <row r="16" spans="1:7" x14ac:dyDescent="0.2">
      <c r="A16" s="216">
        <v>13</v>
      </c>
      <c r="B16" s="2" t="s">
        <v>549</v>
      </c>
      <c r="C16" s="300">
        <v>4077517</v>
      </c>
      <c r="D16" s="300">
        <v>180389309.66</v>
      </c>
      <c r="E16" s="300">
        <v>207408642.66</v>
      </c>
      <c r="F16" s="318">
        <v>1.9283759011572785E-2</v>
      </c>
      <c r="G16" s="301">
        <v>139457034.97999999</v>
      </c>
    </row>
    <row r="17" spans="1:7" x14ac:dyDescent="0.2">
      <c r="A17" s="216">
        <v>14</v>
      </c>
      <c r="B17" s="2" t="s">
        <v>562</v>
      </c>
      <c r="C17" s="300">
        <v>3782532</v>
      </c>
      <c r="D17" s="300">
        <v>62512623.75</v>
      </c>
      <c r="E17" s="300">
        <v>85339516.649999991</v>
      </c>
      <c r="F17" s="318">
        <v>1.788868949940918E-2</v>
      </c>
      <c r="G17" s="301">
        <v>49050733.699999996</v>
      </c>
    </row>
    <row r="18" spans="1:7" x14ac:dyDescent="0.2">
      <c r="A18" s="216">
        <v>15</v>
      </c>
      <c r="B18" s="2" t="s">
        <v>537</v>
      </c>
      <c r="C18" s="300">
        <v>3343104</v>
      </c>
      <c r="D18" s="300">
        <v>607250275.46999991</v>
      </c>
      <c r="E18" s="300">
        <v>637129768.87</v>
      </c>
      <c r="F18" s="318">
        <v>1.5810507200000642E-2</v>
      </c>
      <c r="G18" s="301">
        <v>560592891.02999997</v>
      </c>
    </row>
    <row r="19" spans="1:7" x14ac:dyDescent="0.2">
      <c r="A19" s="216">
        <v>16</v>
      </c>
      <c r="B19" s="2" t="s">
        <v>544</v>
      </c>
      <c r="C19" s="300">
        <v>2653833</v>
      </c>
      <c r="D19" s="300">
        <v>340402178.88</v>
      </c>
      <c r="E19" s="300">
        <v>362020072.88</v>
      </c>
      <c r="F19" s="318">
        <v>1.255074498253698E-2</v>
      </c>
      <c r="G19" s="301">
        <v>308904315.26999998</v>
      </c>
    </row>
    <row r="20" spans="1:7" x14ac:dyDescent="0.2">
      <c r="A20" s="216">
        <v>17</v>
      </c>
      <c r="B20" s="2" t="s">
        <v>563</v>
      </c>
      <c r="C20" s="300">
        <v>2391419</v>
      </c>
      <c r="D20" s="300">
        <v>38064121.619999997</v>
      </c>
      <c r="E20" s="300">
        <v>50495047.120099999</v>
      </c>
      <c r="F20" s="318">
        <v>1.1309713164088924E-2</v>
      </c>
      <c r="G20" s="301">
        <v>28073659.91</v>
      </c>
    </row>
    <row r="21" spans="1:7" x14ac:dyDescent="0.2">
      <c r="A21" s="216">
        <v>18</v>
      </c>
      <c r="B21" s="2" t="s">
        <v>543</v>
      </c>
      <c r="C21" s="300">
        <v>2351144</v>
      </c>
      <c r="D21" s="300">
        <v>339281807.82000005</v>
      </c>
      <c r="E21" s="300">
        <v>364798202.01999998</v>
      </c>
      <c r="F21" s="318">
        <v>1.1119241022785505E-2</v>
      </c>
      <c r="G21" s="301">
        <v>309487578.08999997</v>
      </c>
    </row>
    <row r="22" spans="1:7" x14ac:dyDescent="0.2">
      <c r="A22" s="216">
        <v>19</v>
      </c>
      <c r="B22" s="2" t="s">
        <v>564</v>
      </c>
      <c r="C22" s="300">
        <v>2155656</v>
      </c>
      <c r="D22" s="300">
        <v>57276478.180000007</v>
      </c>
      <c r="E22" s="300">
        <v>72083450.681000009</v>
      </c>
      <c r="F22" s="318">
        <v>1.019472164453292E-2</v>
      </c>
      <c r="G22" s="301">
        <v>47788024.829999998</v>
      </c>
    </row>
    <row r="23" spans="1:7" x14ac:dyDescent="0.2">
      <c r="A23" s="216">
        <v>20</v>
      </c>
      <c r="B23" s="2" t="s">
        <v>565</v>
      </c>
      <c r="C23" s="300">
        <v>2051547</v>
      </c>
      <c r="D23" s="300">
        <v>41708963.809999995</v>
      </c>
      <c r="E23" s="300">
        <v>55829325.109999999</v>
      </c>
      <c r="F23" s="318">
        <v>9.7023600266817056E-3</v>
      </c>
      <c r="G23" s="301">
        <v>34306229.680000007</v>
      </c>
    </row>
    <row r="24" spans="1:7" x14ac:dyDescent="0.2">
      <c r="A24" s="1"/>
      <c r="B24" s="278"/>
      <c r="C24" s="302"/>
      <c r="D24" s="302"/>
      <c r="E24" s="302"/>
      <c r="F24" s="319"/>
      <c r="G24" s="301"/>
    </row>
    <row r="25" spans="1:7" x14ac:dyDescent="0.2">
      <c r="A25" s="1"/>
      <c r="B25" s="278" t="s">
        <v>566</v>
      </c>
      <c r="C25" s="302">
        <f>SUM(C4:C23)</f>
        <v>187710331</v>
      </c>
      <c r="D25" s="302">
        <f>SUM(D4:D23)</f>
        <v>5443398404.7399998</v>
      </c>
      <c r="E25" s="302">
        <f>SUM(E4:E23)</f>
        <v>6736619124.4850988</v>
      </c>
      <c r="F25" s="318">
        <v>0.88773652862429764</v>
      </c>
      <c r="G25" s="301">
        <f>SUM(G4:G23)</f>
        <v>4656245636.8499994</v>
      </c>
    </row>
    <row r="26" spans="1:7" x14ac:dyDescent="0.2">
      <c r="A26" s="1"/>
      <c r="B26" s="278"/>
      <c r="C26" s="302"/>
      <c r="D26" s="302"/>
      <c r="E26" s="302"/>
      <c r="F26" s="318" t="s">
        <v>0</v>
      </c>
      <c r="G26" s="301"/>
    </row>
    <row r="27" spans="1:7" x14ac:dyDescent="0.2">
      <c r="A27" s="1"/>
      <c r="B27" s="278" t="s">
        <v>555</v>
      </c>
      <c r="C27" s="302">
        <f>C29-C25</f>
        <v>23737914</v>
      </c>
      <c r="D27" s="302">
        <f>D29-D25</f>
        <v>1640305021.8500023</v>
      </c>
      <c r="E27" s="302">
        <f>E29-E25</f>
        <v>1831732068.2480011</v>
      </c>
      <c r="F27" s="318">
        <v>0.11226347137570236</v>
      </c>
      <c r="G27" s="301">
        <f>G29-G25</f>
        <v>1462997692.8500013</v>
      </c>
    </row>
    <row r="28" spans="1:7" x14ac:dyDescent="0.2">
      <c r="A28" s="1"/>
      <c r="B28" s="278"/>
      <c r="C28" s="302"/>
      <c r="D28" s="302"/>
      <c r="E28" s="302"/>
      <c r="F28" s="320" t="s">
        <v>0</v>
      </c>
      <c r="G28" s="301"/>
    </row>
    <row r="29" spans="1:7" x14ac:dyDescent="0.2">
      <c r="A29" s="310"/>
      <c r="B29" s="304" t="s">
        <v>31</v>
      </c>
      <c r="C29" s="305">
        <v>211448245</v>
      </c>
      <c r="D29" s="306">
        <v>7083703426.5900021</v>
      </c>
      <c r="E29" s="306">
        <v>8568351192.7330999</v>
      </c>
      <c r="F29" s="321">
        <v>1</v>
      </c>
      <c r="G29" s="307">
        <v>6119243329.7000008</v>
      </c>
    </row>
    <row r="31" spans="1:7" x14ac:dyDescent="0.2">
      <c r="A31" s="4" t="s">
        <v>556</v>
      </c>
    </row>
    <row r="32" spans="1:7" x14ac:dyDescent="0.2">
      <c r="A32" s="4" t="s">
        <v>557</v>
      </c>
    </row>
    <row r="33" spans="1:1" x14ac:dyDescent="0.2">
      <c r="A33" s="4" t="s">
        <v>92</v>
      </c>
    </row>
    <row r="34" spans="1:1" x14ac:dyDescent="0.2">
      <c r="A34" s="4" t="s">
        <v>558</v>
      </c>
    </row>
  </sheetData>
  <mergeCells count="1">
    <mergeCell ref="A1:G1"/>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D6" sqref="D6"/>
    </sheetView>
  </sheetViews>
  <sheetFormatPr defaultRowHeight="12.75" x14ac:dyDescent="0.2"/>
  <sheetData>
    <row r="1" spans="1:7" x14ac:dyDescent="0.2">
      <c r="A1" s="311" t="s">
        <v>567</v>
      </c>
      <c r="B1" s="311"/>
      <c r="C1" s="311"/>
      <c r="D1" s="311"/>
      <c r="E1" s="311"/>
    </row>
    <row r="2" spans="1:7" x14ac:dyDescent="0.2">
      <c r="A2" s="326"/>
      <c r="B2" s="327"/>
      <c r="C2" s="327"/>
      <c r="D2" s="309"/>
      <c r="E2" s="309"/>
    </row>
    <row r="3" spans="1:7" x14ac:dyDescent="0.2">
      <c r="A3" s="334" t="s">
        <v>568</v>
      </c>
      <c r="B3" s="334"/>
      <c r="C3" s="334"/>
      <c r="D3" s="334"/>
      <c r="E3" s="334"/>
      <c r="F3" s="279"/>
      <c r="G3" s="279"/>
    </row>
    <row r="4" spans="1:7" ht="24" x14ac:dyDescent="0.2">
      <c r="A4" s="328"/>
      <c r="B4" s="329" t="s">
        <v>569</v>
      </c>
      <c r="C4" s="329" t="s">
        <v>570</v>
      </c>
      <c r="D4" s="329" t="s">
        <v>571</v>
      </c>
      <c r="E4" s="329" t="s">
        <v>572</v>
      </c>
    </row>
    <row r="5" spans="1:7" x14ac:dyDescent="0.2">
      <c r="A5" s="322" t="s">
        <v>573</v>
      </c>
      <c r="B5" s="330">
        <v>939.56504279000012</v>
      </c>
      <c r="C5" s="330">
        <v>1013.3346749299999</v>
      </c>
      <c r="D5" s="330">
        <v>1099.52903631</v>
      </c>
      <c r="E5" s="330">
        <v>1209.3703386799998</v>
      </c>
    </row>
    <row r="6" spans="1:7" x14ac:dyDescent="0.2">
      <c r="A6" s="322" t="s">
        <v>574</v>
      </c>
      <c r="B6" s="330">
        <v>9.05310594</v>
      </c>
      <c r="C6" s="330">
        <v>9.5812419799999997</v>
      </c>
      <c r="D6" s="330">
        <v>9.9878405800000003</v>
      </c>
      <c r="E6" s="330">
        <v>10.4215787</v>
      </c>
    </row>
    <row r="7" spans="1:7" x14ac:dyDescent="0.2">
      <c r="A7" s="322" t="s">
        <v>575</v>
      </c>
      <c r="B7" s="330">
        <v>13.436973</v>
      </c>
      <c r="C7" s="330">
        <v>15.33269619</v>
      </c>
      <c r="D7" s="330">
        <v>19.123954989999998</v>
      </c>
      <c r="E7" s="330">
        <v>17.261555300000001</v>
      </c>
    </row>
    <row r="8" spans="1:7" x14ac:dyDescent="0.2">
      <c r="A8" s="322" t="s">
        <v>576</v>
      </c>
      <c r="B8" s="330">
        <v>39.718899729999997</v>
      </c>
      <c r="C8" s="330">
        <v>42.61372326</v>
      </c>
      <c r="D8" s="330">
        <v>47.20179096999999</v>
      </c>
      <c r="E8" s="330">
        <v>43.771943169999993</v>
      </c>
    </row>
    <row r="9" spans="1:7" x14ac:dyDescent="0.2">
      <c r="A9" s="322" t="s">
        <v>577</v>
      </c>
      <c r="B9" s="330">
        <v>78.157280249999999</v>
      </c>
      <c r="C9" s="330">
        <v>83.132046590000002</v>
      </c>
      <c r="D9" s="330">
        <v>96.57552561</v>
      </c>
      <c r="E9" s="330">
        <v>101.261002</v>
      </c>
    </row>
    <row r="10" spans="1:7" x14ac:dyDescent="0.2">
      <c r="A10" s="322" t="s">
        <v>578</v>
      </c>
      <c r="B10" s="330">
        <v>222.54585356999999</v>
      </c>
      <c r="C10" s="330">
        <v>478.87097147000003</v>
      </c>
      <c r="D10" s="330">
        <v>585.88962974999993</v>
      </c>
      <c r="E10" s="330">
        <v>608.60139100000004</v>
      </c>
    </row>
    <row r="11" spans="1:7" x14ac:dyDescent="0.2">
      <c r="A11" s="322" t="s">
        <v>579</v>
      </c>
      <c r="B11" s="330">
        <v>48.625698840000005</v>
      </c>
      <c r="C11" s="330">
        <v>41.27962119</v>
      </c>
      <c r="D11" s="330">
        <v>43.088941609999999</v>
      </c>
      <c r="E11" s="330">
        <v>40.598087210000003</v>
      </c>
    </row>
    <row r="12" spans="1:7" x14ac:dyDescent="0.2">
      <c r="A12" s="322" t="s">
        <v>580</v>
      </c>
      <c r="B12" s="330">
        <v>14.79207001</v>
      </c>
      <c r="C12" s="330">
        <v>16.313078740000002</v>
      </c>
      <c r="D12" s="330">
        <v>19.288611840000002</v>
      </c>
      <c r="E12" s="330">
        <v>28.13578339</v>
      </c>
    </row>
    <row r="13" spans="1:7" x14ac:dyDescent="0.2">
      <c r="A13" s="322" t="s">
        <v>581</v>
      </c>
      <c r="B13" s="330">
        <v>0.56115569999999992</v>
      </c>
      <c r="C13" s="330">
        <v>0.46756112</v>
      </c>
      <c r="D13" s="330">
        <v>0.47850576</v>
      </c>
      <c r="E13" s="330">
        <v>0.45173027000000004</v>
      </c>
    </row>
    <row r="14" spans="1:7" x14ac:dyDescent="0.2">
      <c r="A14" s="322" t="s">
        <v>582</v>
      </c>
      <c r="B14" s="330">
        <v>79.155277530000006</v>
      </c>
      <c r="C14" s="330">
        <v>82.903536400000007</v>
      </c>
      <c r="D14" s="330">
        <v>85.506280889999999</v>
      </c>
      <c r="E14" s="330">
        <v>91.782156079999993</v>
      </c>
    </row>
    <row r="15" spans="1:7" x14ac:dyDescent="0.2">
      <c r="A15" s="322" t="s">
        <v>583</v>
      </c>
      <c r="B15" s="330">
        <v>27.929236499999998</v>
      </c>
      <c r="C15" s="330">
        <v>28.6026147</v>
      </c>
      <c r="D15" s="330">
        <v>26.940503700000001</v>
      </c>
      <c r="E15" s="330">
        <v>31.270444749999999</v>
      </c>
    </row>
    <row r="16" spans="1:7" x14ac:dyDescent="0.2">
      <c r="A16" s="322" t="s">
        <v>584</v>
      </c>
      <c r="B16" s="330">
        <v>0.13304825000000001</v>
      </c>
      <c r="C16" s="330">
        <v>0.1722572</v>
      </c>
      <c r="D16" s="330">
        <v>0.24578160000000002</v>
      </c>
      <c r="E16" s="330">
        <v>0.17510770000000001</v>
      </c>
    </row>
    <row r="17" spans="1:8" x14ac:dyDescent="0.2">
      <c r="A17" s="323" t="s">
        <v>585</v>
      </c>
      <c r="B17" s="331">
        <v>1473.6736421099999</v>
      </c>
      <c r="C17" s="331">
        <v>1812.6040237699999</v>
      </c>
      <c r="D17" s="331">
        <v>2033.8564036099997</v>
      </c>
      <c r="E17" s="331">
        <v>2183.1011182499997</v>
      </c>
    </row>
    <row r="18" spans="1:8" ht="15" x14ac:dyDescent="0.25">
      <c r="A18" s="324"/>
      <c r="B18" s="332"/>
      <c r="C18" s="332"/>
      <c r="D18" s="309"/>
      <c r="E18" s="309"/>
    </row>
    <row r="19" spans="1:8" ht="70.5" customHeight="1" x14ac:dyDescent="0.2">
      <c r="A19" s="515" t="s">
        <v>586</v>
      </c>
      <c r="B19" s="515"/>
      <c r="C19" s="515"/>
      <c r="D19" s="515"/>
      <c r="E19" s="515"/>
      <c r="F19" s="515"/>
      <c r="G19" s="515"/>
      <c r="H19" s="515"/>
    </row>
    <row r="20" spans="1:8" ht="15" x14ac:dyDescent="0.25">
      <c r="A20" s="324"/>
      <c r="B20" s="332"/>
      <c r="C20" s="332"/>
      <c r="D20" s="309"/>
      <c r="E20" s="309"/>
    </row>
    <row r="21" spans="1:8" ht="51.75" customHeight="1" x14ac:dyDescent="0.2">
      <c r="A21" s="515" t="s">
        <v>587</v>
      </c>
      <c r="B21" s="515"/>
      <c r="C21" s="515"/>
      <c r="D21" s="515"/>
      <c r="E21" s="515"/>
    </row>
    <row r="22" spans="1:8" ht="15" x14ac:dyDescent="0.25">
      <c r="A22" s="325"/>
      <c r="B22" s="333"/>
      <c r="C22" s="333"/>
      <c r="D22" s="309"/>
      <c r="E22" s="309"/>
    </row>
  </sheetData>
  <mergeCells count="2">
    <mergeCell ref="A21:E21"/>
    <mergeCell ref="A19:H19"/>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K25" sqref="K25"/>
    </sheetView>
  </sheetViews>
  <sheetFormatPr defaultRowHeight="12.75" x14ac:dyDescent="0.2"/>
  <sheetData>
    <row r="1" spans="1:14" x14ac:dyDescent="0.2">
      <c r="A1" s="500" t="s">
        <v>588</v>
      </c>
      <c r="B1" s="500"/>
      <c r="C1" s="500"/>
      <c r="D1" s="500"/>
      <c r="E1" s="500"/>
      <c r="F1" s="500"/>
      <c r="G1" s="500"/>
      <c r="H1" s="500"/>
      <c r="I1" s="500"/>
      <c r="J1" s="500"/>
      <c r="K1" s="500"/>
      <c r="L1" s="500"/>
      <c r="M1" s="500"/>
      <c r="N1" s="500"/>
    </row>
    <row r="2" spans="1:14" x14ac:dyDescent="0.2">
      <c r="A2" s="215"/>
      <c r="B2" s="215"/>
      <c r="C2" s="215"/>
      <c r="D2" s="215"/>
      <c r="E2" s="215"/>
      <c r="F2" s="215"/>
      <c r="G2" s="215"/>
      <c r="H2" s="215"/>
      <c r="I2" s="215"/>
      <c r="J2" s="215"/>
      <c r="K2" s="215"/>
      <c r="L2" s="215"/>
      <c r="M2" s="215"/>
      <c r="N2" s="215"/>
    </row>
    <row r="3" spans="1:14" x14ac:dyDescent="0.2">
      <c r="A3" s="516" t="s">
        <v>589</v>
      </c>
      <c r="B3" s="517"/>
      <c r="C3" s="517"/>
      <c r="D3" s="517"/>
      <c r="E3" s="517"/>
      <c r="F3" s="517"/>
      <c r="G3" s="517"/>
      <c r="H3" s="517"/>
      <c r="I3" s="517"/>
      <c r="J3" s="517"/>
      <c r="K3" s="517"/>
      <c r="L3" s="335"/>
      <c r="M3" s="335"/>
      <c r="N3" s="336"/>
    </row>
    <row r="4" spans="1:14" x14ac:dyDescent="0.2">
      <c r="A4" s="337"/>
      <c r="B4" s="338"/>
      <c r="C4" s="339"/>
      <c r="D4" s="339"/>
      <c r="E4" s="339"/>
      <c r="F4" s="339"/>
      <c r="G4" s="339"/>
      <c r="H4" s="339"/>
      <c r="I4" s="339"/>
      <c r="J4" s="339"/>
      <c r="K4" s="339"/>
      <c r="L4" s="339"/>
      <c r="M4" s="339"/>
      <c r="N4" s="340"/>
    </row>
    <row r="5" spans="1:14" x14ac:dyDescent="0.2">
      <c r="A5" s="341" t="s">
        <v>590</v>
      </c>
      <c r="B5" s="338"/>
      <c r="C5" s="339"/>
      <c r="D5" s="339"/>
      <c r="E5" s="339"/>
      <c r="F5" s="339"/>
      <c r="G5" s="339"/>
      <c r="H5" s="339"/>
      <c r="I5" s="339"/>
      <c r="J5" s="339"/>
      <c r="K5" s="339"/>
      <c r="L5" s="339"/>
      <c r="M5" s="339"/>
      <c r="N5" s="340"/>
    </row>
    <row r="6" spans="1:14" x14ac:dyDescent="0.2">
      <c r="A6" s="342"/>
      <c r="B6" s="343"/>
      <c r="C6" s="344" t="s">
        <v>60</v>
      </c>
      <c r="D6" s="344" t="s">
        <v>61</v>
      </c>
      <c r="E6" s="344" t="s">
        <v>62</v>
      </c>
      <c r="F6" s="344" t="s">
        <v>63</v>
      </c>
      <c r="G6" s="344" t="s">
        <v>64</v>
      </c>
      <c r="H6" s="344" t="s">
        <v>65</v>
      </c>
      <c r="I6" s="344" t="s">
        <v>54</v>
      </c>
      <c r="J6" s="344" t="s">
        <v>55</v>
      </c>
      <c r="K6" s="344" t="s">
        <v>56</v>
      </c>
      <c r="L6" s="344" t="s">
        <v>57</v>
      </c>
      <c r="M6" s="344" t="s">
        <v>58</v>
      </c>
      <c r="N6" s="345" t="s">
        <v>59</v>
      </c>
    </row>
    <row r="7" spans="1:14" x14ac:dyDescent="0.2">
      <c r="A7" s="342"/>
      <c r="B7" s="215"/>
      <c r="C7" s="215"/>
      <c r="D7" s="215"/>
      <c r="E7" s="215"/>
      <c r="F7" s="215"/>
      <c r="G7" s="215"/>
      <c r="H7" s="215"/>
      <c r="I7" s="215"/>
      <c r="J7" s="215"/>
      <c r="K7" s="215"/>
      <c r="L7" s="215"/>
      <c r="M7" s="215"/>
      <c r="N7" s="346"/>
    </row>
    <row r="8" spans="1:14" x14ac:dyDescent="0.2">
      <c r="A8" s="347" t="s">
        <v>591</v>
      </c>
      <c r="B8" s="348">
        <v>2009</v>
      </c>
      <c r="C8" s="350">
        <v>2</v>
      </c>
      <c r="D8" s="350">
        <v>33</v>
      </c>
      <c r="E8" s="350">
        <v>299</v>
      </c>
      <c r="F8" s="350">
        <v>1770</v>
      </c>
      <c r="G8" s="350">
        <v>7873</v>
      </c>
      <c r="H8" s="350">
        <v>22948</v>
      </c>
      <c r="I8" s="350">
        <v>50061</v>
      </c>
      <c r="J8" s="350">
        <v>86523</v>
      </c>
      <c r="K8" s="350">
        <v>132673</v>
      </c>
      <c r="L8" s="350">
        <v>184346</v>
      </c>
      <c r="M8" s="350">
        <v>238039</v>
      </c>
      <c r="N8" s="351">
        <v>313156</v>
      </c>
    </row>
    <row r="9" spans="1:14" x14ac:dyDescent="0.2">
      <c r="A9" s="1"/>
      <c r="B9" s="348">
        <v>2010</v>
      </c>
      <c r="C9" s="350">
        <v>0</v>
      </c>
      <c r="D9" s="350">
        <v>23</v>
      </c>
      <c r="E9" s="350">
        <v>281</v>
      </c>
      <c r="F9" s="350">
        <v>1784</v>
      </c>
      <c r="G9" s="350">
        <v>8399</v>
      </c>
      <c r="H9" s="350">
        <v>24062</v>
      </c>
      <c r="I9" s="350">
        <v>51538</v>
      </c>
      <c r="J9" s="350">
        <v>89020</v>
      </c>
      <c r="K9" s="350">
        <v>134981</v>
      </c>
      <c r="L9" s="350">
        <v>183904</v>
      </c>
      <c r="M9" s="350">
        <v>237868</v>
      </c>
      <c r="N9" s="351">
        <v>312736</v>
      </c>
    </row>
    <row r="10" spans="1:14" x14ac:dyDescent="0.2">
      <c r="A10" s="1"/>
      <c r="B10" s="348">
        <v>2011</v>
      </c>
      <c r="C10" s="350">
        <v>2</v>
      </c>
      <c r="D10" s="350">
        <v>28</v>
      </c>
      <c r="E10" s="350">
        <v>232</v>
      </c>
      <c r="F10" s="350">
        <v>1370</v>
      </c>
      <c r="G10" s="350">
        <v>7645</v>
      </c>
      <c r="H10" s="350">
        <v>22218</v>
      </c>
      <c r="I10" s="350">
        <v>47299</v>
      </c>
      <c r="J10" s="350">
        <v>83989</v>
      </c>
      <c r="K10" s="350">
        <v>127952</v>
      </c>
      <c r="L10" s="350">
        <v>174862</v>
      </c>
      <c r="M10" s="350">
        <v>226258</v>
      </c>
      <c r="N10" s="351">
        <v>298519</v>
      </c>
    </row>
    <row r="11" spans="1:14" x14ac:dyDescent="0.2">
      <c r="A11" s="1"/>
      <c r="B11" s="348">
        <v>2012</v>
      </c>
      <c r="C11" s="350">
        <v>3</v>
      </c>
      <c r="D11" s="350">
        <v>30</v>
      </c>
      <c r="E11" s="350">
        <v>223</v>
      </c>
      <c r="F11" s="350">
        <v>1257</v>
      </c>
      <c r="G11" s="350">
        <v>6561</v>
      </c>
      <c r="H11" s="350">
        <v>18432</v>
      </c>
      <c r="I11" s="350">
        <v>40424</v>
      </c>
      <c r="J11" s="350">
        <v>72995</v>
      </c>
      <c r="K11" s="350">
        <v>108154</v>
      </c>
      <c r="L11" s="350">
        <v>152704</v>
      </c>
      <c r="M11" s="350">
        <v>199512</v>
      </c>
      <c r="N11" s="351">
        <v>264807</v>
      </c>
    </row>
    <row r="12" spans="1:14" x14ac:dyDescent="0.2">
      <c r="A12" s="1"/>
      <c r="B12" s="348">
        <v>2013</v>
      </c>
      <c r="C12" s="350">
        <v>11</v>
      </c>
      <c r="D12" s="350">
        <v>45</v>
      </c>
      <c r="E12" s="350">
        <v>208</v>
      </c>
      <c r="F12" s="350">
        <v>1107</v>
      </c>
      <c r="G12" s="350">
        <v>5823</v>
      </c>
      <c r="H12" s="350">
        <v>15600</v>
      </c>
      <c r="I12" s="350">
        <v>35749</v>
      </c>
      <c r="J12" s="350">
        <v>63034</v>
      </c>
      <c r="K12" s="350">
        <v>95012</v>
      </c>
      <c r="L12" s="350">
        <v>135150</v>
      </c>
      <c r="M12" s="350">
        <v>175282</v>
      </c>
      <c r="N12" s="351">
        <v>236942</v>
      </c>
    </row>
    <row r="13" spans="1:14" x14ac:dyDescent="0.2">
      <c r="A13" s="1"/>
      <c r="B13" s="348">
        <v>2014</v>
      </c>
      <c r="C13" s="350">
        <v>2</v>
      </c>
      <c r="D13" s="350">
        <v>16</v>
      </c>
      <c r="E13" s="350">
        <v>139</v>
      </c>
      <c r="F13" s="350">
        <v>846</v>
      </c>
      <c r="G13" s="350">
        <v>4552</v>
      </c>
      <c r="H13" s="350">
        <v>12711</v>
      </c>
      <c r="I13" s="350">
        <v>28785</v>
      </c>
      <c r="J13" s="350">
        <v>50241</v>
      </c>
      <c r="K13" s="350">
        <v>78227</v>
      </c>
      <c r="L13" s="350">
        <v>112025</v>
      </c>
      <c r="M13" s="350">
        <v>144334</v>
      </c>
      <c r="N13" s="351">
        <v>197660</v>
      </c>
    </row>
    <row r="14" spans="1:14" x14ac:dyDescent="0.2">
      <c r="A14" s="1"/>
      <c r="B14" s="215"/>
      <c r="C14" s="355"/>
      <c r="D14" s="355"/>
      <c r="E14" s="355"/>
      <c r="F14" s="355"/>
      <c r="G14" s="355"/>
      <c r="H14" s="355"/>
      <c r="I14" s="355"/>
      <c r="J14" s="355"/>
      <c r="K14" s="355"/>
      <c r="L14" s="355"/>
      <c r="M14" s="355"/>
      <c r="N14" s="351" t="s">
        <v>0</v>
      </c>
    </row>
    <row r="15" spans="1:14" x14ac:dyDescent="0.2">
      <c r="A15" s="347" t="s">
        <v>7</v>
      </c>
      <c r="B15" s="348">
        <v>2009</v>
      </c>
      <c r="C15" s="350">
        <v>20</v>
      </c>
      <c r="D15" s="350">
        <v>331</v>
      </c>
      <c r="E15" s="350">
        <v>3618</v>
      </c>
      <c r="F15" s="350">
        <v>23612</v>
      </c>
      <c r="G15" s="350">
        <v>91645</v>
      </c>
      <c r="H15" s="350">
        <v>222193</v>
      </c>
      <c r="I15" s="350">
        <v>399197</v>
      </c>
      <c r="J15" s="350">
        <v>586348</v>
      </c>
      <c r="K15" s="350">
        <v>785818</v>
      </c>
      <c r="L15" s="350">
        <v>975537</v>
      </c>
      <c r="M15" s="350">
        <v>1150231</v>
      </c>
      <c r="N15" s="351">
        <v>1366825</v>
      </c>
    </row>
    <row r="16" spans="1:14" x14ac:dyDescent="0.2">
      <c r="A16" s="1"/>
      <c r="B16" s="348">
        <v>2010</v>
      </c>
      <c r="C16" s="350">
        <v>14</v>
      </c>
      <c r="D16" s="350">
        <v>271</v>
      </c>
      <c r="E16" s="350">
        <v>3647</v>
      </c>
      <c r="F16" s="350">
        <v>22595</v>
      </c>
      <c r="G16" s="350">
        <v>93650</v>
      </c>
      <c r="H16" s="350">
        <v>225213</v>
      </c>
      <c r="I16" s="350">
        <v>406808</v>
      </c>
      <c r="J16" s="350">
        <v>606628</v>
      </c>
      <c r="K16" s="350">
        <v>807300</v>
      </c>
      <c r="L16" s="350">
        <v>994906</v>
      </c>
      <c r="M16" s="350">
        <v>1177148</v>
      </c>
      <c r="N16" s="351">
        <v>1400218</v>
      </c>
    </row>
    <row r="17" spans="1:14" x14ac:dyDescent="0.2">
      <c r="A17" s="1"/>
      <c r="B17" s="348">
        <v>2011</v>
      </c>
      <c r="C17" s="350">
        <v>13</v>
      </c>
      <c r="D17" s="350">
        <v>307</v>
      </c>
      <c r="E17" s="350">
        <v>3463</v>
      </c>
      <c r="F17" s="350">
        <v>19445</v>
      </c>
      <c r="G17" s="350">
        <v>95885</v>
      </c>
      <c r="H17" s="350">
        <v>231227</v>
      </c>
      <c r="I17" s="350">
        <v>410453</v>
      </c>
      <c r="J17" s="350">
        <v>621889</v>
      </c>
      <c r="K17" s="350">
        <v>825698</v>
      </c>
      <c r="L17" s="350">
        <v>1018881</v>
      </c>
      <c r="M17" s="350">
        <v>1203783</v>
      </c>
      <c r="N17" s="351">
        <v>1430779</v>
      </c>
    </row>
    <row r="18" spans="1:14" x14ac:dyDescent="0.2">
      <c r="A18" s="1"/>
      <c r="B18" s="348">
        <v>2012</v>
      </c>
      <c r="C18" s="350">
        <v>21</v>
      </c>
      <c r="D18" s="350">
        <v>342</v>
      </c>
      <c r="E18" s="350">
        <v>3501</v>
      </c>
      <c r="F18" s="350">
        <v>22207</v>
      </c>
      <c r="G18" s="350">
        <v>103733</v>
      </c>
      <c r="H18" s="350">
        <v>241158</v>
      </c>
      <c r="I18" s="350">
        <v>432266</v>
      </c>
      <c r="J18" s="350">
        <v>648030</v>
      </c>
      <c r="K18" s="350">
        <v>841310</v>
      </c>
      <c r="L18" s="350">
        <v>1050790</v>
      </c>
      <c r="M18" s="350">
        <v>1238208</v>
      </c>
      <c r="N18" s="351">
        <v>1457538</v>
      </c>
    </row>
    <row r="19" spans="1:14" x14ac:dyDescent="0.2">
      <c r="A19" s="1"/>
      <c r="B19" s="348">
        <v>2013</v>
      </c>
      <c r="C19" s="350">
        <v>19</v>
      </c>
      <c r="D19" s="350">
        <v>332</v>
      </c>
      <c r="E19" s="350">
        <v>3072</v>
      </c>
      <c r="F19" s="350">
        <v>23438</v>
      </c>
      <c r="G19" s="350">
        <v>109989</v>
      </c>
      <c r="H19" s="350">
        <v>242719</v>
      </c>
      <c r="I19" s="350">
        <v>447258</v>
      </c>
      <c r="J19" s="350">
        <v>660734</v>
      </c>
      <c r="K19" s="350">
        <v>862593</v>
      </c>
      <c r="L19" s="350">
        <v>1074825</v>
      </c>
      <c r="M19" s="350">
        <v>1254453</v>
      </c>
      <c r="N19" s="351">
        <v>1490953</v>
      </c>
    </row>
    <row r="20" spans="1:14" x14ac:dyDescent="0.2">
      <c r="A20" s="1"/>
      <c r="B20" s="348">
        <v>2014</v>
      </c>
      <c r="C20" s="350">
        <v>23</v>
      </c>
      <c r="D20" s="350">
        <v>314</v>
      </c>
      <c r="E20" s="350">
        <v>3861</v>
      </c>
      <c r="F20" s="350">
        <v>23232</v>
      </c>
      <c r="G20" s="350">
        <v>109657</v>
      </c>
      <c r="H20" s="350">
        <v>255357</v>
      </c>
      <c r="I20" s="350">
        <v>466457</v>
      </c>
      <c r="J20" s="350">
        <v>672010</v>
      </c>
      <c r="K20" s="350">
        <v>890547</v>
      </c>
      <c r="L20" s="350">
        <v>1104875</v>
      </c>
      <c r="M20" s="350">
        <v>1280230</v>
      </c>
      <c r="N20" s="351">
        <v>1526245</v>
      </c>
    </row>
    <row r="21" spans="1:14" x14ac:dyDescent="0.2">
      <c r="A21" s="1"/>
      <c r="C21" s="355"/>
      <c r="D21" s="355"/>
      <c r="E21" s="355"/>
      <c r="F21" s="355"/>
      <c r="G21" s="355"/>
      <c r="H21" s="355"/>
      <c r="I21" s="355"/>
      <c r="J21" s="355"/>
      <c r="K21" s="355"/>
      <c r="L21" s="355"/>
      <c r="M21" s="355"/>
      <c r="N21" s="356"/>
    </row>
    <row r="22" spans="1:14" x14ac:dyDescent="0.2">
      <c r="A22" s="349" t="s">
        <v>592</v>
      </c>
      <c r="B22" s="348">
        <v>2009</v>
      </c>
      <c r="C22" s="350">
        <v>0</v>
      </c>
      <c r="D22" s="350">
        <v>31</v>
      </c>
      <c r="E22" s="350">
        <v>288</v>
      </c>
      <c r="F22" s="350">
        <v>2127</v>
      </c>
      <c r="G22" s="350">
        <v>8032</v>
      </c>
      <c r="H22" s="350">
        <v>19104</v>
      </c>
      <c r="I22" s="350">
        <v>33661</v>
      </c>
      <c r="J22" s="350">
        <v>49108</v>
      </c>
      <c r="K22" s="350">
        <v>64118</v>
      </c>
      <c r="L22" s="350">
        <v>78069</v>
      </c>
      <c r="M22" s="350">
        <v>90558</v>
      </c>
      <c r="N22" s="351">
        <v>103445</v>
      </c>
    </row>
    <row r="23" spans="1:14" x14ac:dyDescent="0.2">
      <c r="A23" s="1"/>
      <c r="B23" s="348">
        <v>2010</v>
      </c>
      <c r="C23" s="350">
        <v>0</v>
      </c>
      <c r="D23" s="350">
        <v>20</v>
      </c>
      <c r="E23" s="350">
        <v>272</v>
      </c>
      <c r="F23" s="350">
        <v>2239</v>
      </c>
      <c r="G23" s="350">
        <v>9399</v>
      </c>
      <c r="H23" s="350">
        <v>22408</v>
      </c>
      <c r="I23" s="350">
        <v>39240</v>
      </c>
      <c r="J23" s="350">
        <v>57376</v>
      </c>
      <c r="K23" s="350">
        <v>76072</v>
      </c>
      <c r="L23" s="350">
        <v>92323</v>
      </c>
      <c r="M23" s="350">
        <v>106952</v>
      </c>
      <c r="N23" s="351">
        <v>123252</v>
      </c>
    </row>
    <row r="24" spans="1:14" x14ac:dyDescent="0.2">
      <c r="A24" s="1"/>
      <c r="B24" s="348">
        <v>2011</v>
      </c>
      <c r="C24" s="350">
        <v>0</v>
      </c>
      <c r="D24" s="350">
        <v>18</v>
      </c>
      <c r="E24" s="350">
        <v>313</v>
      </c>
      <c r="F24" s="350">
        <v>2274</v>
      </c>
      <c r="G24" s="350">
        <v>11144</v>
      </c>
      <c r="H24" s="350">
        <v>26289</v>
      </c>
      <c r="I24" s="350">
        <v>46110</v>
      </c>
      <c r="J24" s="350">
        <v>68475</v>
      </c>
      <c r="K24" s="350">
        <v>89754</v>
      </c>
      <c r="L24" s="350">
        <v>109243</v>
      </c>
      <c r="M24" s="350">
        <v>126896</v>
      </c>
      <c r="N24" s="351">
        <v>145031</v>
      </c>
    </row>
    <row r="25" spans="1:14" x14ac:dyDescent="0.2">
      <c r="A25" s="1"/>
      <c r="B25" s="348">
        <v>2012</v>
      </c>
      <c r="C25" s="350">
        <v>0</v>
      </c>
      <c r="D25" s="350">
        <v>42</v>
      </c>
      <c r="E25" s="350">
        <v>438</v>
      </c>
      <c r="F25" s="350">
        <v>2962</v>
      </c>
      <c r="G25" s="350">
        <v>13825</v>
      </c>
      <c r="H25" s="350">
        <v>31405</v>
      </c>
      <c r="I25" s="350">
        <v>55151</v>
      </c>
      <c r="J25" s="350">
        <v>81655</v>
      </c>
      <c r="K25" s="350">
        <v>103734</v>
      </c>
      <c r="L25" s="350">
        <v>127464</v>
      </c>
      <c r="M25" s="350">
        <v>147349</v>
      </c>
      <c r="N25" s="351">
        <v>168577</v>
      </c>
    </row>
    <row r="26" spans="1:14" x14ac:dyDescent="0.2">
      <c r="A26" s="1"/>
      <c r="B26" s="348">
        <v>2013</v>
      </c>
      <c r="C26" s="350">
        <v>6</v>
      </c>
      <c r="D26" s="350">
        <v>62</v>
      </c>
      <c r="E26" s="350">
        <v>466</v>
      </c>
      <c r="F26" s="350">
        <v>3647</v>
      </c>
      <c r="G26" s="350">
        <v>16094</v>
      </c>
      <c r="H26" s="350">
        <v>35223</v>
      </c>
      <c r="I26" s="350">
        <v>64878</v>
      </c>
      <c r="J26" s="350">
        <v>94319</v>
      </c>
      <c r="K26" s="350">
        <v>121281</v>
      </c>
      <c r="L26" s="350">
        <v>147220</v>
      </c>
      <c r="M26" s="350">
        <v>168753</v>
      </c>
      <c r="N26" s="351">
        <v>193444</v>
      </c>
    </row>
    <row r="27" spans="1:14" x14ac:dyDescent="0.2">
      <c r="A27" s="1"/>
      <c r="B27" s="348">
        <v>2014</v>
      </c>
      <c r="C27" s="350">
        <v>2</v>
      </c>
      <c r="D27" s="350">
        <v>42</v>
      </c>
      <c r="E27" s="350">
        <v>558</v>
      </c>
      <c r="F27" s="350">
        <v>3630</v>
      </c>
      <c r="G27" s="350">
        <v>18829</v>
      </c>
      <c r="H27" s="350">
        <v>41656</v>
      </c>
      <c r="I27" s="350">
        <v>74411</v>
      </c>
      <c r="J27" s="350">
        <v>105377</v>
      </c>
      <c r="K27" s="350">
        <v>137360</v>
      </c>
      <c r="L27" s="350">
        <v>167295</v>
      </c>
      <c r="M27" s="350">
        <v>189984</v>
      </c>
      <c r="N27" s="351">
        <v>217718</v>
      </c>
    </row>
    <row r="28" spans="1:14" x14ac:dyDescent="0.2">
      <c r="A28" s="1"/>
      <c r="B28" s="348"/>
      <c r="C28" s="350"/>
      <c r="D28" s="350"/>
      <c r="E28" s="350"/>
      <c r="F28" s="350"/>
      <c r="G28" s="350"/>
      <c r="H28" s="350"/>
      <c r="I28" s="350"/>
      <c r="J28" s="350"/>
      <c r="K28" s="350"/>
      <c r="L28" s="350"/>
      <c r="M28" s="350"/>
      <c r="N28" s="351"/>
    </row>
    <row r="29" spans="1:14" x14ac:dyDescent="0.2">
      <c r="A29" s="341" t="s">
        <v>593</v>
      </c>
      <c r="B29" s="348">
        <v>2009</v>
      </c>
      <c r="C29" s="350">
        <v>22</v>
      </c>
      <c r="D29" s="350">
        <v>395</v>
      </c>
      <c r="E29" s="350">
        <v>4205</v>
      </c>
      <c r="F29" s="350">
        <v>27509</v>
      </c>
      <c r="G29" s="350">
        <v>107550</v>
      </c>
      <c r="H29" s="350">
        <v>264245</v>
      </c>
      <c r="I29" s="350">
        <v>482919</v>
      </c>
      <c r="J29" s="350">
        <v>721979</v>
      </c>
      <c r="K29" s="350">
        <v>982609</v>
      </c>
      <c r="L29" s="350">
        <v>1237952</v>
      </c>
      <c r="M29" s="350">
        <v>1478828</v>
      </c>
      <c r="N29" s="351">
        <v>1783426</v>
      </c>
    </row>
    <row r="30" spans="1:14" x14ac:dyDescent="0.2">
      <c r="A30" s="341"/>
      <c r="B30" s="348">
        <v>2010</v>
      </c>
      <c r="C30" s="350">
        <v>14</v>
      </c>
      <c r="D30" s="350">
        <v>314</v>
      </c>
      <c r="E30" s="350">
        <v>4200</v>
      </c>
      <c r="F30" s="350">
        <v>26618</v>
      </c>
      <c r="G30" s="350">
        <v>111448</v>
      </c>
      <c r="H30" s="350">
        <v>271683</v>
      </c>
      <c r="I30" s="350">
        <v>497586</v>
      </c>
      <c r="J30" s="350">
        <v>753024</v>
      </c>
      <c r="K30" s="350">
        <v>1018353</v>
      </c>
      <c r="L30" s="350">
        <v>1271133</v>
      </c>
      <c r="M30" s="350">
        <v>1521968</v>
      </c>
      <c r="N30" s="351">
        <v>1836206</v>
      </c>
    </row>
    <row r="31" spans="1:14" x14ac:dyDescent="0.2">
      <c r="A31" s="341"/>
      <c r="B31" s="348">
        <v>2011</v>
      </c>
      <c r="C31" s="350">
        <v>15</v>
      </c>
      <c r="D31" s="350">
        <v>353</v>
      </c>
      <c r="E31" s="350">
        <v>4008</v>
      </c>
      <c r="F31" s="350">
        <v>23089</v>
      </c>
      <c r="G31" s="350">
        <v>114674</v>
      </c>
      <c r="H31" s="350">
        <v>279734</v>
      </c>
      <c r="I31" s="350">
        <v>503862</v>
      </c>
      <c r="J31" s="350">
        <v>774353</v>
      </c>
      <c r="K31" s="350">
        <v>1043404</v>
      </c>
      <c r="L31" s="350">
        <v>1302986</v>
      </c>
      <c r="M31" s="350">
        <v>1556937</v>
      </c>
      <c r="N31" s="351">
        <v>1874329</v>
      </c>
    </row>
    <row r="32" spans="1:14" x14ac:dyDescent="0.2">
      <c r="A32" s="341"/>
      <c r="B32" s="348">
        <v>2012</v>
      </c>
      <c r="C32" s="350">
        <v>24</v>
      </c>
      <c r="D32" s="350">
        <v>414</v>
      </c>
      <c r="E32" s="350">
        <v>4162</v>
      </c>
      <c r="F32" s="350">
        <v>26426</v>
      </c>
      <c r="G32" s="350">
        <v>124119</v>
      </c>
      <c r="H32" s="350">
        <v>290995</v>
      </c>
      <c r="I32" s="350">
        <v>527841</v>
      </c>
      <c r="J32" s="350">
        <v>802680</v>
      </c>
      <c r="K32" s="350">
        <v>1053198</v>
      </c>
      <c r="L32" s="350">
        <v>1330958</v>
      </c>
      <c r="M32" s="350">
        <v>1585069</v>
      </c>
      <c r="N32" s="351">
        <v>1890922</v>
      </c>
    </row>
    <row r="33" spans="1:14" x14ac:dyDescent="0.2">
      <c r="A33" s="341"/>
      <c r="B33" s="348">
        <v>2013</v>
      </c>
      <c r="C33" s="350">
        <v>36</v>
      </c>
      <c r="D33" s="350">
        <v>439</v>
      </c>
      <c r="E33" s="350">
        <v>3746</v>
      </c>
      <c r="F33" s="350">
        <v>28192</v>
      </c>
      <c r="G33" s="350">
        <v>131906</v>
      </c>
      <c r="H33" s="350">
        <v>293542</v>
      </c>
      <c r="I33" s="350">
        <v>547885</v>
      </c>
      <c r="J33" s="350">
        <v>818087</v>
      </c>
      <c r="K33" s="350">
        <v>1078886</v>
      </c>
      <c r="L33" s="350">
        <v>1357195</v>
      </c>
      <c r="M33" s="350">
        <v>1598488</v>
      </c>
      <c r="N33" s="351">
        <v>1921339</v>
      </c>
    </row>
    <row r="34" spans="1:14" x14ac:dyDescent="0.2">
      <c r="A34" s="341"/>
      <c r="B34" s="348">
        <v>2014</v>
      </c>
      <c r="C34" s="350">
        <v>27</v>
      </c>
      <c r="D34" s="350">
        <v>372</v>
      </c>
      <c r="E34" s="350">
        <v>4558</v>
      </c>
      <c r="F34" s="350">
        <v>27708</v>
      </c>
      <c r="G34" s="350">
        <v>133038</v>
      </c>
      <c r="H34" s="350">
        <v>309724</v>
      </c>
      <c r="I34" s="350">
        <v>569653</v>
      </c>
      <c r="J34" s="350">
        <v>827628</v>
      </c>
      <c r="K34" s="350">
        <v>1106134</v>
      </c>
      <c r="L34" s="350">
        <v>1384195</v>
      </c>
      <c r="M34" s="350">
        <v>1614548</v>
      </c>
      <c r="N34" s="351">
        <v>1941623</v>
      </c>
    </row>
    <row r="35" spans="1:14" x14ac:dyDescent="0.2">
      <c r="A35" s="518" t="s">
        <v>594</v>
      </c>
      <c r="B35" s="519"/>
      <c r="C35" s="519"/>
      <c r="D35" s="519"/>
      <c r="E35" s="519"/>
      <c r="F35" s="519"/>
      <c r="G35" s="519"/>
      <c r="H35" s="519"/>
      <c r="I35" s="519"/>
      <c r="J35" s="156"/>
      <c r="K35" s="156"/>
      <c r="L35" s="156"/>
      <c r="M35" s="156"/>
      <c r="N35" s="353"/>
    </row>
    <row r="36" spans="1:14" x14ac:dyDescent="0.2">
      <c r="A36" s="4" t="s">
        <v>595</v>
      </c>
      <c r="B36" s="215"/>
      <c r="C36" s="215"/>
      <c r="D36" s="215"/>
      <c r="E36" s="215"/>
      <c r="F36" s="215"/>
      <c r="G36" s="215"/>
      <c r="H36" s="215"/>
      <c r="I36" s="215"/>
      <c r="J36" s="215"/>
      <c r="K36" s="215"/>
      <c r="L36" s="215"/>
      <c r="M36" s="215"/>
      <c r="N36" s="354"/>
    </row>
  </sheetData>
  <mergeCells count="3">
    <mergeCell ref="A1:N1"/>
    <mergeCell ref="A3:K3"/>
    <mergeCell ref="A35:I35"/>
  </mergeCell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K17" sqref="K17"/>
    </sheetView>
  </sheetViews>
  <sheetFormatPr defaultRowHeight="12.75" x14ac:dyDescent="0.2"/>
  <sheetData>
    <row r="1" spans="1:14" x14ac:dyDescent="0.2">
      <c r="A1" s="520" t="s">
        <v>596</v>
      </c>
      <c r="B1" s="520"/>
      <c r="C1" s="520"/>
      <c r="D1" s="520"/>
      <c r="E1" s="520"/>
      <c r="F1" s="520"/>
      <c r="G1" s="520"/>
      <c r="H1" s="520"/>
      <c r="I1" s="520"/>
      <c r="J1" s="520"/>
      <c r="K1" s="520"/>
      <c r="L1" s="520"/>
      <c r="M1" s="520"/>
      <c r="N1" s="520"/>
    </row>
    <row r="2" spans="1:14" x14ac:dyDescent="0.2">
      <c r="A2" s="215"/>
      <c r="B2" s="215"/>
      <c r="C2" s="215"/>
      <c r="D2" s="215"/>
      <c r="E2" s="215"/>
      <c r="F2" s="215"/>
      <c r="G2" s="215"/>
      <c r="H2" s="215"/>
      <c r="I2" s="215"/>
      <c r="J2" s="215"/>
      <c r="K2" s="215"/>
      <c r="L2" s="215"/>
      <c r="M2" s="215"/>
      <c r="N2" s="215"/>
    </row>
    <row r="3" spans="1:14" x14ac:dyDescent="0.2">
      <c r="A3" s="516" t="s">
        <v>589</v>
      </c>
      <c r="B3" s="517"/>
      <c r="C3" s="517"/>
      <c r="D3" s="517"/>
      <c r="E3" s="517"/>
      <c r="F3" s="517"/>
      <c r="G3" s="517"/>
      <c r="H3" s="517"/>
      <c r="I3" s="517"/>
      <c r="J3" s="357"/>
      <c r="K3" s="358"/>
      <c r="L3" s="357"/>
      <c r="M3" s="357"/>
      <c r="N3" s="346"/>
    </row>
    <row r="4" spans="1:14" x14ac:dyDescent="0.2">
      <c r="A4" s="337"/>
      <c r="B4" s="343"/>
      <c r="C4" s="354"/>
      <c r="D4" s="354"/>
      <c r="E4" s="354"/>
      <c r="F4" s="354"/>
      <c r="G4" s="354"/>
      <c r="H4" s="354"/>
      <c r="I4" s="354"/>
      <c r="J4" s="354"/>
      <c r="K4" s="359"/>
      <c r="L4" s="354"/>
      <c r="M4" s="354"/>
      <c r="N4" s="360"/>
    </row>
    <row r="5" spans="1:14" x14ac:dyDescent="0.2">
      <c r="A5" s="341" t="s">
        <v>597</v>
      </c>
      <c r="B5" s="343"/>
      <c r="C5" s="354"/>
      <c r="D5" s="354"/>
      <c r="E5" s="354"/>
      <c r="F5" s="354"/>
      <c r="G5" s="354"/>
      <c r="H5" s="354"/>
      <c r="I5" s="354"/>
      <c r="J5" s="354"/>
      <c r="K5" s="359"/>
      <c r="L5" s="354"/>
      <c r="M5" s="354"/>
      <c r="N5" s="360"/>
    </row>
    <row r="6" spans="1:14" x14ac:dyDescent="0.2">
      <c r="A6" s="361"/>
      <c r="B6" s="362"/>
      <c r="C6" s="344" t="s">
        <v>60</v>
      </c>
      <c r="D6" s="344" t="s">
        <v>61</v>
      </c>
      <c r="E6" s="344" t="s">
        <v>62</v>
      </c>
      <c r="F6" s="344" t="s">
        <v>63</v>
      </c>
      <c r="G6" s="344" t="s">
        <v>64</v>
      </c>
      <c r="H6" s="344" t="s">
        <v>65</v>
      </c>
      <c r="I6" s="344" t="s">
        <v>54</v>
      </c>
      <c r="J6" s="344" t="s">
        <v>55</v>
      </c>
      <c r="K6" s="344" t="s">
        <v>56</v>
      </c>
      <c r="L6" s="344" t="s">
        <v>57</v>
      </c>
      <c r="M6" s="344" t="s">
        <v>58</v>
      </c>
      <c r="N6" s="345" t="s">
        <v>59</v>
      </c>
    </row>
    <row r="7" spans="1:14" x14ac:dyDescent="0.2">
      <c r="A7" s="347" t="s">
        <v>591</v>
      </c>
      <c r="B7" s="348">
        <v>2009</v>
      </c>
      <c r="C7" s="350">
        <v>1</v>
      </c>
      <c r="D7" s="350">
        <v>14</v>
      </c>
      <c r="E7" s="350">
        <v>146</v>
      </c>
      <c r="F7" s="350">
        <v>876</v>
      </c>
      <c r="G7" s="350">
        <v>3884</v>
      </c>
      <c r="H7" s="350">
        <v>11267</v>
      </c>
      <c r="I7" s="350">
        <v>24514</v>
      </c>
      <c r="J7" s="350">
        <v>42415</v>
      </c>
      <c r="K7" s="350">
        <v>65119</v>
      </c>
      <c r="L7" s="350">
        <v>90688</v>
      </c>
      <c r="M7" s="350">
        <v>117526</v>
      </c>
      <c r="N7" s="351">
        <v>155816</v>
      </c>
    </row>
    <row r="8" spans="1:14" x14ac:dyDescent="0.2">
      <c r="A8" s="1"/>
      <c r="B8" s="348">
        <v>2010</v>
      </c>
      <c r="C8" s="350">
        <v>0</v>
      </c>
      <c r="D8" s="350">
        <v>13</v>
      </c>
      <c r="E8" s="350">
        <v>144</v>
      </c>
      <c r="F8" s="350">
        <v>887</v>
      </c>
      <c r="G8" s="350">
        <v>4154</v>
      </c>
      <c r="H8" s="350">
        <v>11876</v>
      </c>
      <c r="I8" s="350">
        <v>25377</v>
      </c>
      <c r="J8" s="350">
        <v>43882</v>
      </c>
      <c r="K8" s="350">
        <v>66649</v>
      </c>
      <c r="L8" s="350">
        <v>91044</v>
      </c>
      <c r="M8" s="350">
        <v>118099</v>
      </c>
      <c r="N8" s="351">
        <v>156605</v>
      </c>
    </row>
    <row r="9" spans="1:14" x14ac:dyDescent="0.2">
      <c r="A9" s="1"/>
      <c r="B9" s="348">
        <v>2011</v>
      </c>
      <c r="C9" s="350">
        <v>1</v>
      </c>
      <c r="D9" s="350">
        <v>12</v>
      </c>
      <c r="E9" s="350">
        <v>116</v>
      </c>
      <c r="F9" s="350">
        <v>680</v>
      </c>
      <c r="G9" s="350">
        <v>3777</v>
      </c>
      <c r="H9" s="350">
        <v>10916</v>
      </c>
      <c r="I9" s="350">
        <v>23321</v>
      </c>
      <c r="J9" s="350">
        <v>41487</v>
      </c>
      <c r="K9" s="350">
        <v>63211</v>
      </c>
      <c r="L9" s="350">
        <v>86645</v>
      </c>
      <c r="M9" s="350">
        <v>112576</v>
      </c>
      <c r="N9" s="351">
        <v>149941</v>
      </c>
    </row>
    <row r="10" spans="1:14" x14ac:dyDescent="0.2">
      <c r="A10" s="1"/>
      <c r="B10" s="348">
        <v>2012</v>
      </c>
      <c r="C10" s="350">
        <v>2</v>
      </c>
      <c r="D10" s="350">
        <v>16</v>
      </c>
      <c r="E10" s="350">
        <v>105</v>
      </c>
      <c r="F10" s="350">
        <v>618</v>
      </c>
      <c r="G10" s="350">
        <v>3234</v>
      </c>
      <c r="H10" s="350">
        <v>9013</v>
      </c>
      <c r="I10" s="350">
        <v>19910</v>
      </c>
      <c r="J10" s="350">
        <v>36015</v>
      </c>
      <c r="K10" s="350">
        <v>53420</v>
      </c>
      <c r="L10" s="350">
        <v>75765</v>
      </c>
      <c r="M10" s="350">
        <v>99404</v>
      </c>
      <c r="N10" s="351">
        <v>133130</v>
      </c>
    </row>
    <row r="11" spans="1:14" x14ac:dyDescent="0.2">
      <c r="A11" s="1"/>
      <c r="B11" s="348">
        <v>2013</v>
      </c>
      <c r="C11" s="350">
        <v>6</v>
      </c>
      <c r="D11" s="350">
        <v>27</v>
      </c>
      <c r="E11" s="350">
        <v>102</v>
      </c>
      <c r="F11" s="350">
        <v>528</v>
      </c>
      <c r="G11" s="350">
        <v>2879</v>
      </c>
      <c r="H11" s="350">
        <v>7700</v>
      </c>
      <c r="I11" s="350">
        <v>17655</v>
      </c>
      <c r="J11" s="350">
        <v>31201</v>
      </c>
      <c r="K11" s="350">
        <v>47045</v>
      </c>
      <c r="L11" s="350">
        <v>67257</v>
      </c>
      <c r="M11" s="350">
        <v>87675</v>
      </c>
      <c r="N11" s="351">
        <v>119463</v>
      </c>
    </row>
    <row r="12" spans="1:14" x14ac:dyDescent="0.2">
      <c r="A12" s="1"/>
      <c r="B12" s="348">
        <v>2014</v>
      </c>
      <c r="C12" s="350">
        <v>1</v>
      </c>
      <c r="D12" s="350">
        <v>9</v>
      </c>
      <c r="E12" s="350">
        <v>68</v>
      </c>
      <c r="F12" s="350">
        <v>404</v>
      </c>
      <c r="G12" s="350">
        <v>2201</v>
      </c>
      <c r="H12" s="350">
        <v>6224</v>
      </c>
      <c r="I12" s="350">
        <v>14191</v>
      </c>
      <c r="J12" s="350">
        <v>24842</v>
      </c>
      <c r="K12" s="350">
        <v>38870</v>
      </c>
      <c r="L12" s="350">
        <v>55981</v>
      </c>
      <c r="M12" s="350">
        <v>72522</v>
      </c>
      <c r="N12" s="351">
        <v>100316</v>
      </c>
    </row>
    <row r="13" spans="1:14" x14ac:dyDescent="0.2">
      <c r="A13" s="1"/>
      <c r="B13" s="348"/>
      <c r="C13" s="350"/>
      <c r="D13" s="350"/>
      <c r="E13" s="350"/>
      <c r="F13" s="350"/>
      <c r="G13" s="350"/>
      <c r="H13" s="350"/>
      <c r="I13" s="350"/>
      <c r="J13" s="350"/>
      <c r="K13" s="350"/>
      <c r="L13" s="350"/>
      <c r="M13" s="350"/>
      <c r="N13" s="351"/>
    </row>
    <row r="14" spans="1:14" x14ac:dyDescent="0.2">
      <c r="A14" s="347" t="s">
        <v>7</v>
      </c>
      <c r="B14" s="348">
        <v>2009</v>
      </c>
      <c r="C14" s="350">
        <v>10</v>
      </c>
      <c r="D14" s="350">
        <v>164</v>
      </c>
      <c r="E14" s="350">
        <v>1833</v>
      </c>
      <c r="F14" s="350">
        <v>12241</v>
      </c>
      <c r="G14" s="350">
        <v>48556</v>
      </c>
      <c r="H14" s="350">
        <v>120409</v>
      </c>
      <c r="I14" s="350">
        <v>221033</v>
      </c>
      <c r="J14" s="350">
        <v>331015</v>
      </c>
      <c r="K14" s="350">
        <v>452113</v>
      </c>
      <c r="L14" s="350">
        <v>570791</v>
      </c>
      <c r="M14" s="350">
        <v>683085</v>
      </c>
      <c r="N14" s="351">
        <v>826944</v>
      </c>
    </row>
    <row r="15" spans="1:14" x14ac:dyDescent="0.2">
      <c r="A15" s="1"/>
      <c r="B15" s="348">
        <v>2010</v>
      </c>
      <c r="C15" s="350">
        <v>8</v>
      </c>
      <c r="D15" s="350">
        <v>130</v>
      </c>
      <c r="E15" s="350">
        <v>1822</v>
      </c>
      <c r="F15" s="350">
        <v>11585</v>
      </c>
      <c r="G15" s="350">
        <v>49597</v>
      </c>
      <c r="H15" s="350">
        <v>122207</v>
      </c>
      <c r="I15" s="350">
        <v>226023</v>
      </c>
      <c r="J15" s="350">
        <v>343811</v>
      </c>
      <c r="K15" s="350">
        <v>465869</v>
      </c>
      <c r="L15" s="350">
        <v>583431</v>
      </c>
      <c r="M15" s="350">
        <v>700455</v>
      </c>
      <c r="N15" s="351">
        <v>848872</v>
      </c>
    </row>
    <row r="16" spans="1:14" x14ac:dyDescent="0.2">
      <c r="A16" s="1"/>
      <c r="B16" s="348">
        <v>2011</v>
      </c>
      <c r="C16" s="350">
        <v>7</v>
      </c>
      <c r="D16" s="350">
        <v>140</v>
      </c>
      <c r="E16" s="350">
        <v>1672</v>
      </c>
      <c r="F16" s="350">
        <v>9933</v>
      </c>
      <c r="G16" s="350">
        <v>50992</v>
      </c>
      <c r="H16" s="350">
        <v>125877</v>
      </c>
      <c r="I16" s="350">
        <v>228019</v>
      </c>
      <c r="J16" s="350">
        <v>353145</v>
      </c>
      <c r="K16" s="350">
        <v>477637</v>
      </c>
      <c r="L16" s="350">
        <v>599093</v>
      </c>
      <c r="M16" s="350">
        <v>718589</v>
      </c>
      <c r="N16" s="351">
        <v>870086</v>
      </c>
    </row>
    <row r="17" spans="1:14" x14ac:dyDescent="0.2">
      <c r="A17" s="1"/>
      <c r="B17" s="348">
        <v>2012</v>
      </c>
      <c r="C17" s="350">
        <v>12</v>
      </c>
      <c r="D17" s="350">
        <v>161</v>
      </c>
      <c r="E17" s="350">
        <v>1713</v>
      </c>
      <c r="F17" s="350">
        <v>11430</v>
      </c>
      <c r="G17" s="350">
        <v>55451</v>
      </c>
      <c r="H17" s="350">
        <v>131837</v>
      </c>
      <c r="I17" s="350">
        <v>241713</v>
      </c>
      <c r="J17" s="350">
        <v>370015</v>
      </c>
      <c r="K17" s="350">
        <v>488708</v>
      </c>
      <c r="L17" s="350">
        <v>621585</v>
      </c>
      <c r="M17" s="350">
        <v>743616</v>
      </c>
      <c r="N17" s="351">
        <v>890881</v>
      </c>
    </row>
    <row r="18" spans="1:14" x14ac:dyDescent="0.2">
      <c r="A18" s="1"/>
      <c r="B18" s="348">
        <v>2013</v>
      </c>
      <c r="C18" s="350">
        <v>11</v>
      </c>
      <c r="D18" s="350">
        <v>165</v>
      </c>
      <c r="E18" s="350">
        <v>1519</v>
      </c>
      <c r="F18" s="350">
        <v>12163</v>
      </c>
      <c r="G18" s="350">
        <v>59199</v>
      </c>
      <c r="H18" s="350">
        <v>133042</v>
      </c>
      <c r="I18" s="350">
        <v>251167</v>
      </c>
      <c r="J18" s="350">
        <v>378590</v>
      </c>
      <c r="K18" s="350">
        <v>503012</v>
      </c>
      <c r="L18" s="350">
        <v>638285</v>
      </c>
      <c r="M18" s="350">
        <v>755847</v>
      </c>
      <c r="N18" s="351">
        <v>915189</v>
      </c>
    </row>
    <row r="19" spans="1:14" x14ac:dyDescent="0.2">
      <c r="A19" s="1"/>
      <c r="B19" s="348">
        <v>2014</v>
      </c>
      <c r="C19" s="350">
        <v>12</v>
      </c>
      <c r="D19" s="350">
        <v>147</v>
      </c>
      <c r="E19" s="350">
        <v>1878</v>
      </c>
      <c r="F19" s="350">
        <v>12061</v>
      </c>
      <c r="G19" s="350">
        <v>58903</v>
      </c>
      <c r="H19" s="350">
        <v>140470</v>
      </c>
      <c r="I19" s="350">
        <v>262697</v>
      </c>
      <c r="J19" s="350">
        <v>385582</v>
      </c>
      <c r="K19" s="350">
        <v>520369</v>
      </c>
      <c r="L19" s="350">
        <v>657399</v>
      </c>
      <c r="M19" s="350">
        <v>772631</v>
      </c>
      <c r="N19" s="351">
        <v>939146</v>
      </c>
    </row>
    <row r="20" spans="1:14" x14ac:dyDescent="0.2">
      <c r="A20" s="1"/>
      <c r="B20" s="348"/>
      <c r="C20" s="350"/>
      <c r="D20" s="350"/>
      <c r="E20" s="350"/>
      <c r="F20" s="350"/>
      <c r="G20" s="350"/>
      <c r="H20" s="350"/>
      <c r="I20" s="350"/>
      <c r="J20" s="350"/>
      <c r="K20" s="350"/>
      <c r="L20" s="350"/>
      <c r="M20" s="350"/>
      <c r="N20" s="351"/>
    </row>
    <row r="21" spans="1:14" x14ac:dyDescent="0.2">
      <c r="A21" s="349" t="s">
        <v>592</v>
      </c>
      <c r="B21" s="348">
        <v>2009</v>
      </c>
      <c r="C21" s="350">
        <v>0</v>
      </c>
      <c r="D21" s="350">
        <v>14</v>
      </c>
      <c r="E21" s="350">
        <v>136</v>
      </c>
      <c r="F21" s="350">
        <v>1010</v>
      </c>
      <c r="G21" s="350">
        <v>3868</v>
      </c>
      <c r="H21" s="350">
        <v>9195</v>
      </c>
      <c r="I21" s="350">
        <v>16187</v>
      </c>
      <c r="J21" s="350">
        <v>23590</v>
      </c>
      <c r="K21" s="350">
        <v>30719</v>
      </c>
      <c r="L21" s="350">
        <v>37277</v>
      </c>
      <c r="M21" s="350">
        <v>43099</v>
      </c>
      <c r="N21" s="351">
        <v>49128</v>
      </c>
    </row>
    <row r="22" spans="1:14" x14ac:dyDescent="0.2">
      <c r="A22" s="1"/>
      <c r="B22" s="348">
        <v>2010</v>
      </c>
      <c r="C22" s="350">
        <v>0</v>
      </c>
      <c r="D22" s="350">
        <v>8</v>
      </c>
      <c r="E22" s="350">
        <v>129</v>
      </c>
      <c r="F22" s="350">
        <v>1052</v>
      </c>
      <c r="G22" s="350">
        <v>4500</v>
      </c>
      <c r="H22" s="350">
        <v>10786</v>
      </c>
      <c r="I22" s="350">
        <v>18905</v>
      </c>
      <c r="J22" s="350">
        <v>27563</v>
      </c>
      <c r="K22" s="350">
        <v>36418</v>
      </c>
      <c r="L22" s="350">
        <v>44096</v>
      </c>
      <c r="M22" s="350">
        <v>50990</v>
      </c>
      <c r="N22" s="351">
        <v>58627</v>
      </c>
    </row>
    <row r="23" spans="1:14" x14ac:dyDescent="0.2">
      <c r="A23" s="363"/>
      <c r="B23" s="348">
        <v>2011</v>
      </c>
      <c r="C23" s="350">
        <v>0</v>
      </c>
      <c r="D23" s="350">
        <v>9</v>
      </c>
      <c r="E23" s="350">
        <v>141</v>
      </c>
      <c r="F23" s="350">
        <v>1080</v>
      </c>
      <c r="G23" s="350">
        <v>5363</v>
      </c>
      <c r="H23" s="350">
        <v>12674</v>
      </c>
      <c r="I23" s="350">
        <v>22248</v>
      </c>
      <c r="J23" s="350">
        <v>32951</v>
      </c>
      <c r="K23" s="350">
        <v>43113</v>
      </c>
      <c r="L23" s="350">
        <v>52412</v>
      </c>
      <c r="M23" s="350">
        <v>60718</v>
      </c>
      <c r="N23" s="351">
        <v>69181</v>
      </c>
    </row>
    <row r="24" spans="1:14" x14ac:dyDescent="0.2">
      <c r="A24" s="363"/>
      <c r="B24" s="348">
        <v>2012</v>
      </c>
      <c r="C24" s="350">
        <v>0</v>
      </c>
      <c r="D24" s="350">
        <v>21</v>
      </c>
      <c r="E24" s="350">
        <v>199</v>
      </c>
      <c r="F24" s="350">
        <v>1396</v>
      </c>
      <c r="G24" s="350">
        <v>6663</v>
      </c>
      <c r="H24" s="350">
        <v>15140</v>
      </c>
      <c r="I24" s="350">
        <v>26609</v>
      </c>
      <c r="J24" s="350">
        <v>39344</v>
      </c>
      <c r="K24" s="350">
        <v>49899</v>
      </c>
      <c r="L24" s="350">
        <v>61244</v>
      </c>
      <c r="M24" s="350">
        <v>70629</v>
      </c>
      <c r="N24" s="351">
        <v>80601</v>
      </c>
    </row>
    <row r="25" spans="1:14" x14ac:dyDescent="0.2">
      <c r="A25" s="363"/>
      <c r="B25" s="348">
        <v>2013</v>
      </c>
      <c r="C25" s="350">
        <v>3</v>
      </c>
      <c r="D25" s="350">
        <v>28</v>
      </c>
      <c r="E25" s="350">
        <v>207</v>
      </c>
      <c r="F25" s="350">
        <v>1728</v>
      </c>
      <c r="G25" s="350">
        <v>7717</v>
      </c>
      <c r="H25" s="350">
        <v>16963</v>
      </c>
      <c r="I25" s="350">
        <v>31287</v>
      </c>
      <c r="J25" s="350">
        <v>45456</v>
      </c>
      <c r="K25" s="350">
        <v>58414</v>
      </c>
      <c r="L25" s="350">
        <v>70807</v>
      </c>
      <c r="M25" s="350">
        <v>81019</v>
      </c>
      <c r="N25" s="351">
        <v>92643</v>
      </c>
    </row>
    <row r="26" spans="1:14" x14ac:dyDescent="0.2">
      <c r="A26" s="363"/>
      <c r="B26" s="348">
        <v>2014</v>
      </c>
      <c r="C26" s="350">
        <v>1</v>
      </c>
      <c r="D26" s="350">
        <v>18</v>
      </c>
      <c r="E26" s="350">
        <v>253</v>
      </c>
      <c r="F26" s="350">
        <v>1728</v>
      </c>
      <c r="G26" s="350">
        <v>9070</v>
      </c>
      <c r="H26" s="350">
        <v>20092</v>
      </c>
      <c r="I26" s="350">
        <v>35924</v>
      </c>
      <c r="J26" s="350">
        <v>50852</v>
      </c>
      <c r="K26" s="350">
        <v>66130</v>
      </c>
      <c r="L26" s="350">
        <v>80421</v>
      </c>
      <c r="M26" s="350">
        <v>91168</v>
      </c>
      <c r="N26" s="351">
        <v>104250</v>
      </c>
    </row>
    <row r="27" spans="1:14" x14ac:dyDescent="0.2">
      <c r="A27" s="363"/>
      <c r="B27" s="348"/>
      <c r="C27" s="350"/>
      <c r="D27" s="350"/>
      <c r="E27" s="350"/>
      <c r="F27" s="350"/>
      <c r="G27" s="350"/>
      <c r="H27" s="350"/>
      <c r="I27" s="350"/>
      <c r="J27" s="350"/>
      <c r="K27" s="350"/>
      <c r="L27" s="350"/>
      <c r="M27" s="350"/>
      <c r="N27" s="351"/>
    </row>
    <row r="28" spans="1:14" x14ac:dyDescent="0.2">
      <c r="A28" s="341" t="s">
        <v>593</v>
      </c>
      <c r="B28" s="348">
        <v>2009</v>
      </c>
      <c r="C28" s="350">
        <v>11</v>
      </c>
      <c r="D28" s="350">
        <v>192</v>
      </c>
      <c r="E28" s="350">
        <v>2115</v>
      </c>
      <c r="F28" s="350">
        <v>14127</v>
      </c>
      <c r="G28" s="350">
        <v>56308</v>
      </c>
      <c r="H28" s="350">
        <v>140871</v>
      </c>
      <c r="I28" s="350">
        <v>261734</v>
      </c>
      <c r="J28" s="350">
        <v>397020</v>
      </c>
      <c r="K28" s="350">
        <v>547951</v>
      </c>
      <c r="L28" s="350">
        <v>698756</v>
      </c>
      <c r="M28" s="350">
        <v>843710</v>
      </c>
      <c r="N28" s="351">
        <v>1031888</v>
      </c>
    </row>
    <row r="29" spans="1:14" x14ac:dyDescent="0.2">
      <c r="A29" s="364"/>
      <c r="B29" s="348">
        <v>2010</v>
      </c>
      <c r="C29" s="350">
        <v>8</v>
      </c>
      <c r="D29" s="350">
        <v>151</v>
      </c>
      <c r="E29" s="350">
        <v>2095</v>
      </c>
      <c r="F29" s="350">
        <v>13524</v>
      </c>
      <c r="G29" s="350">
        <v>58251</v>
      </c>
      <c r="H29" s="350">
        <v>144869</v>
      </c>
      <c r="I29" s="350">
        <v>270305</v>
      </c>
      <c r="J29" s="350">
        <v>415256</v>
      </c>
      <c r="K29" s="350">
        <v>568936</v>
      </c>
      <c r="L29" s="350">
        <v>718571</v>
      </c>
      <c r="M29" s="350">
        <v>869544</v>
      </c>
      <c r="N29" s="351">
        <v>1064104</v>
      </c>
    </row>
    <row r="30" spans="1:14" x14ac:dyDescent="0.2">
      <c r="A30" s="364"/>
      <c r="B30" s="348">
        <v>2011</v>
      </c>
      <c r="C30" s="350">
        <v>8</v>
      </c>
      <c r="D30" s="350">
        <v>161</v>
      </c>
      <c r="E30" s="350">
        <v>1929</v>
      </c>
      <c r="F30" s="350">
        <v>11693</v>
      </c>
      <c r="G30" s="350">
        <v>60132</v>
      </c>
      <c r="H30" s="350">
        <v>149467</v>
      </c>
      <c r="I30" s="350">
        <v>273588</v>
      </c>
      <c r="J30" s="350">
        <v>427583</v>
      </c>
      <c r="K30" s="350">
        <v>583961</v>
      </c>
      <c r="L30" s="350">
        <v>738150</v>
      </c>
      <c r="M30" s="350">
        <v>891883</v>
      </c>
      <c r="N30" s="351">
        <v>1089208</v>
      </c>
    </row>
    <row r="31" spans="1:14" x14ac:dyDescent="0.2">
      <c r="A31" s="364"/>
      <c r="B31" s="348">
        <v>2012</v>
      </c>
      <c r="C31" s="350">
        <v>14</v>
      </c>
      <c r="D31" s="350">
        <v>198</v>
      </c>
      <c r="E31" s="350">
        <v>2017</v>
      </c>
      <c r="F31" s="350">
        <v>13444</v>
      </c>
      <c r="G31" s="350">
        <v>65348</v>
      </c>
      <c r="H31" s="350">
        <v>155990</v>
      </c>
      <c r="I31" s="350">
        <v>288232</v>
      </c>
      <c r="J31" s="350">
        <v>445374</v>
      </c>
      <c r="K31" s="350">
        <v>592027</v>
      </c>
      <c r="L31" s="350">
        <v>758594</v>
      </c>
      <c r="M31" s="350">
        <v>913649</v>
      </c>
      <c r="N31" s="351">
        <v>1104612</v>
      </c>
    </row>
    <row r="32" spans="1:14" x14ac:dyDescent="0.2">
      <c r="A32" s="364"/>
      <c r="B32" s="348">
        <v>2013</v>
      </c>
      <c r="C32" s="350">
        <v>20</v>
      </c>
      <c r="D32" s="350">
        <v>220</v>
      </c>
      <c r="E32" s="350">
        <v>1828</v>
      </c>
      <c r="F32" s="350">
        <v>14419</v>
      </c>
      <c r="G32" s="350">
        <v>69795</v>
      </c>
      <c r="H32" s="350">
        <v>157705</v>
      </c>
      <c r="I32" s="350">
        <v>300109</v>
      </c>
      <c r="J32" s="350">
        <v>455247</v>
      </c>
      <c r="K32" s="350">
        <v>608471</v>
      </c>
      <c r="L32" s="350">
        <v>776349</v>
      </c>
      <c r="M32" s="350">
        <v>924541</v>
      </c>
      <c r="N32" s="351">
        <v>1127295</v>
      </c>
    </row>
    <row r="33" spans="1:14" x14ac:dyDescent="0.2">
      <c r="A33" s="364"/>
      <c r="B33" s="348">
        <v>2014</v>
      </c>
      <c r="C33" s="350">
        <v>14</v>
      </c>
      <c r="D33" s="350">
        <v>174</v>
      </c>
      <c r="E33" s="350">
        <v>2199</v>
      </c>
      <c r="F33" s="350">
        <v>14193</v>
      </c>
      <c r="G33" s="350">
        <v>70174</v>
      </c>
      <c r="H33" s="350">
        <v>166786</v>
      </c>
      <c r="I33" s="350">
        <v>312812</v>
      </c>
      <c r="J33" s="350">
        <v>461276</v>
      </c>
      <c r="K33" s="350">
        <v>625369</v>
      </c>
      <c r="L33" s="350">
        <v>793801</v>
      </c>
      <c r="M33" s="350">
        <v>936321</v>
      </c>
      <c r="N33" s="351">
        <v>1143712</v>
      </c>
    </row>
    <row r="34" spans="1:14" x14ac:dyDescent="0.2">
      <c r="A34" s="521" t="s">
        <v>594</v>
      </c>
      <c r="B34" s="522"/>
      <c r="C34" s="522"/>
      <c r="D34" s="522"/>
      <c r="E34" s="522"/>
      <c r="F34" s="522"/>
      <c r="G34" s="522"/>
      <c r="H34" s="522"/>
      <c r="I34" s="522"/>
      <c r="J34" s="365"/>
      <c r="K34" s="365"/>
      <c r="L34" s="365"/>
      <c r="M34" s="365"/>
      <c r="N34" s="366"/>
    </row>
    <row r="35" spans="1:14" x14ac:dyDescent="0.2">
      <c r="A35" s="4" t="s">
        <v>598</v>
      </c>
      <c r="B35" s="215"/>
      <c r="C35" s="215"/>
      <c r="D35" s="215"/>
      <c r="E35" s="215"/>
      <c r="F35" s="215"/>
      <c r="G35" s="215"/>
      <c r="H35" s="215"/>
      <c r="I35" s="215"/>
      <c r="J35" s="215"/>
      <c r="K35" s="215"/>
      <c r="L35" s="215"/>
      <c r="M35" s="215"/>
      <c r="N35" s="215"/>
    </row>
  </sheetData>
  <mergeCells count="3">
    <mergeCell ref="A1:N1"/>
    <mergeCell ref="A3:I3"/>
    <mergeCell ref="A34:I34"/>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I17" sqref="I17"/>
    </sheetView>
  </sheetViews>
  <sheetFormatPr defaultRowHeight="12.75" x14ac:dyDescent="0.2"/>
  <sheetData>
    <row r="1" spans="1:8" ht="15" x14ac:dyDescent="0.25">
      <c r="A1" s="367" t="s">
        <v>599</v>
      </c>
      <c r="B1" s="368"/>
      <c r="C1" s="368"/>
      <c r="D1" s="368"/>
      <c r="E1" s="368"/>
      <c r="F1" s="368"/>
      <c r="G1" s="368"/>
      <c r="H1" s="369"/>
    </row>
    <row r="2" spans="1:8" x14ac:dyDescent="0.2">
      <c r="A2" s="369"/>
      <c r="B2" s="369"/>
      <c r="C2" s="369"/>
      <c r="D2" s="369"/>
      <c r="E2" s="370"/>
      <c r="F2" s="371"/>
      <c r="G2" s="371"/>
      <c r="H2" s="369"/>
    </row>
    <row r="3" spans="1:8" ht="24" x14ac:dyDescent="0.2">
      <c r="A3" s="523" t="s">
        <v>600</v>
      </c>
      <c r="B3" s="524"/>
      <c r="C3" s="524"/>
      <c r="D3" s="524"/>
      <c r="E3" s="524"/>
      <c r="F3" s="524"/>
      <c r="G3" s="525"/>
      <c r="H3" s="372" t="s">
        <v>601</v>
      </c>
    </row>
    <row r="4" spans="1:8" ht="15.75" x14ac:dyDescent="0.25">
      <c r="A4" s="373" t="s">
        <v>602</v>
      </c>
      <c r="B4" s="374"/>
      <c r="C4" s="374"/>
      <c r="D4" s="374"/>
      <c r="E4" s="374"/>
      <c r="F4" s="374"/>
      <c r="G4" s="374"/>
      <c r="H4" s="375"/>
    </row>
    <row r="5" spans="1:8" ht="15" x14ac:dyDescent="0.25">
      <c r="A5" s="376"/>
      <c r="B5" s="377" t="s">
        <v>603</v>
      </c>
      <c r="C5" s="377" t="s">
        <v>604</v>
      </c>
      <c r="D5" s="377" t="s">
        <v>605</v>
      </c>
      <c r="E5" s="377" t="s">
        <v>606</v>
      </c>
      <c r="F5" s="377" t="s">
        <v>607</v>
      </c>
      <c r="G5" s="377">
        <v>2015</v>
      </c>
      <c r="H5" s="378">
        <v>2015</v>
      </c>
    </row>
    <row r="6" spans="1:8" x14ac:dyDescent="0.2">
      <c r="A6" s="69" t="s">
        <v>32</v>
      </c>
      <c r="B6" s="38">
        <v>1739</v>
      </c>
      <c r="C6" s="38">
        <v>1741</v>
      </c>
      <c r="D6" s="38">
        <v>1772</v>
      </c>
      <c r="E6" s="38">
        <v>1802</v>
      </c>
      <c r="F6" s="38">
        <v>1818</v>
      </c>
      <c r="G6" s="38">
        <v>1827</v>
      </c>
      <c r="H6" s="388">
        <v>8</v>
      </c>
    </row>
    <row r="7" spans="1:8" x14ac:dyDescent="0.2">
      <c r="A7" s="69" t="s">
        <v>608</v>
      </c>
      <c r="B7" s="38">
        <v>1194</v>
      </c>
      <c r="C7" s="38">
        <v>1222</v>
      </c>
      <c r="D7" s="38">
        <v>1243</v>
      </c>
      <c r="E7" s="38">
        <v>1261</v>
      </c>
      <c r="F7" s="38">
        <v>1282</v>
      </c>
      <c r="G7" s="38">
        <v>1296</v>
      </c>
      <c r="H7" s="388">
        <v>1</v>
      </c>
    </row>
    <row r="8" spans="1:8" x14ac:dyDescent="0.2">
      <c r="A8" s="69" t="s">
        <v>609</v>
      </c>
      <c r="B8" s="38">
        <v>1028</v>
      </c>
      <c r="C8" s="38">
        <v>1062</v>
      </c>
      <c r="D8" s="38">
        <v>1066</v>
      </c>
      <c r="E8" s="38">
        <v>1076</v>
      </c>
      <c r="F8" s="38">
        <v>1088</v>
      </c>
      <c r="G8" s="38">
        <v>1099</v>
      </c>
      <c r="H8" s="388">
        <v>4</v>
      </c>
    </row>
    <row r="9" spans="1:8" x14ac:dyDescent="0.2">
      <c r="A9" s="69" t="s">
        <v>35</v>
      </c>
      <c r="B9" s="38">
        <v>418</v>
      </c>
      <c r="C9" s="38">
        <v>423</v>
      </c>
      <c r="D9" s="38">
        <v>426</v>
      </c>
      <c r="E9" s="38">
        <v>436</v>
      </c>
      <c r="F9" s="38">
        <v>438</v>
      </c>
      <c r="G9" s="38">
        <v>438</v>
      </c>
      <c r="H9" s="388">
        <v>1</v>
      </c>
    </row>
    <row r="10" spans="1:8" x14ac:dyDescent="0.2">
      <c r="A10" s="69" t="s">
        <v>36</v>
      </c>
      <c r="B10" s="38">
        <v>525</v>
      </c>
      <c r="C10" s="38">
        <v>534</v>
      </c>
      <c r="D10" s="38">
        <v>550</v>
      </c>
      <c r="E10" s="38">
        <v>564</v>
      </c>
      <c r="F10" s="38">
        <v>574</v>
      </c>
      <c r="G10" s="38">
        <v>585</v>
      </c>
      <c r="H10" s="388">
        <v>5</v>
      </c>
    </row>
    <row r="11" spans="1:8" x14ac:dyDescent="0.2">
      <c r="A11" s="69" t="s">
        <v>610</v>
      </c>
      <c r="B11" s="38">
        <v>139</v>
      </c>
      <c r="C11" s="38">
        <v>140</v>
      </c>
      <c r="D11" s="38">
        <v>144</v>
      </c>
      <c r="E11" s="38">
        <v>148</v>
      </c>
      <c r="F11" s="38">
        <v>148</v>
      </c>
      <c r="G11" s="38">
        <v>149</v>
      </c>
      <c r="H11" s="388">
        <v>3</v>
      </c>
    </row>
    <row r="12" spans="1:8" x14ac:dyDescent="0.2">
      <c r="A12" s="69" t="s">
        <v>38</v>
      </c>
      <c r="B12" s="38">
        <v>30</v>
      </c>
      <c r="C12" s="38">
        <v>31</v>
      </c>
      <c r="D12" s="38">
        <v>32</v>
      </c>
      <c r="E12" s="38">
        <v>33</v>
      </c>
      <c r="F12" s="38">
        <v>33</v>
      </c>
      <c r="G12" s="38">
        <v>34</v>
      </c>
      <c r="H12" s="388">
        <v>0</v>
      </c>
    </row>
    <row r="13" spans="1:8" x14ac:dyDescent="0.2">
      <c r="A13" s="69" t="s">
        <v>39</v>
      </c>
      <c r="B13" s="38">
        <v>64</v>
      </c>
      <c r="C13" s="38">
        <v>65</v>
      </c>
      <c r="D13" s="38">
        <v>69</v>
      </c>
      <c r="E13" s="38">
        <v>73</v>
      </c>
      <c r="F13" s="38">
        <v>73</v>
      </c>
      <c r="G13" s="38">
        <v>75</v>
      </c>
      <c r="H13" s="388">
        <v>0</v>
      </c>
    </row>
    <row r="14" spans="1:8" x14ac:dyDescent="0.2">
      <c r="A14" s="379" t="s">
        <v>611</v>
      </c>
      <c r="B14" s="46">
        <v>5137</v>
      </c>
      <c r="C14" s="46">
        <v>5218</v>
      </c>
      <c r="D14" s="46">
        <v>5302</v>
      </c>
      <c r="E14" s="46">
        <v>5393</v>
      </c>
      <c r="F14" s="46">
        <v>5454</v>
      </c>
      <c r="G14" s="46">
        <v>5503</v>
      </c>
      <c r="H14" s="389">
        <v>22</v>
      </c>
    </row>
    <row r="15" spans="1:8" ht="13.5" x14ac:dyDescent="0.25">
      <c r="A15" s="380"/>
      <c r="B15" s="371"/>
      <c r="C15" s="371"/>
      <c r="D15" s="371"/>
      <c r="E15" s="371"/>
      <c r="F15" s="371"/>
      <c r="G15" s="371"/>
      <c r="H15" s="371"/>
    </row>
    <row r="16" spans="1:8" x14ac:dyDescent="0.2">
      <c r="A16" s="381" t="s">
        <v>612</v>
      </c>
      <c r="B16" s="369"/>
      <c r="C16" s="369"/>
      <c r="D16" s="369"/>
      <c r="E16" s="369"/>
      <c r="F16" s="369"/>
      <c r="G16" s="369"/>
      <c r="H16" s="369"/>
    </row>
  </sheetData>
  <mergeCells count="1">
    <mergeCell ref="A3:G3"/>
  </mergeCells>
  <pageMargins left="0.7" right="0.7" top="0.75" bottom="0.75" header="0.3" footer="0.3"/>
  <pageSetup paperSize="9" orientation="portrait" verticalDpi="0" r:id="rId1"/>
  <ignoredErrors>
    <ignoredError sqref="B5:G5"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28" sqref="C28"/>
    </sheetView>
  </sheetViews>
  <sheetFormatPr defaultRowHeight="12.75" x14ac:dyDescent="0.2"/>
  <cols>
    <col min="1" max="1" width="49" customWidth="1"/>
    <col min="2" max="2" width="14.42578125" customWidth="1"/>
    <col min="3" max="3" width="18.28515625" customWidth="1"/>
    <col min="4" max="4" width="23.5703125" customWidth="1"/>
  </cols>
  <sheetData>
    <row r="1" spans="1:4" ht="15" x14ac:dyDescent="0.25">
      <c r="A1" s="382" t="s">
        <v>613</v>
      </c>
      <c r="B1" s="383"/>
      <c r="C1" s="383"/>
      <c r="D1" s="383"/>
    </row>
    <row r="2" spans="1:4" x14ac:dyDescent="0.2">
      <c r="A2" s="384"/>
      <c r="B2" s="384"/>
      <c r="C2" s="384"/>
      <c r="D2" s="384"/>
    </row>
    <row r="3" spans="1:4" ht="13.5" thickBot="1" x14ac:dyDescent="0.25">
      <c r="A3" s="384"/>
      <c r="B3" s="384"/>
      <c r="C3" s="384"/>
      <c r="D3" s="384"/>
    </row>
    <row r="4" spans="1:4" x14ac:dyDescent="0.2">
      <c r="A4" s="390"/>
      <c r="B4" s="391" t="s">
        <v>614</v>
      </c>
      <c r="C4" s="391" t="s">
        <v>615</v>
      </c>
      <c r="D4" s="392" t="s">
        <v>616</v>
      </c>
    </row>
    <row r="5" spans="1:4" x14ac:dyDescent="0.2">
      <c r="A5" s="393" t="s">
        <v>617</v>
      </c>
      <c r="B5" s="394" t="s">
        <v>618</v>
      </c>
      <c r="C5" s="394" t="s">
        <v>619</v>
      </c>
      <c r="D5" s="395" t="s">
        <v>620</v>
      </c>
    </row>
    <row r="6" spans="1:4" x14ac:dyDescent="0.2">
      <c r="A6" s="396" t="s">
        <v>621</v>
      </c>
      <c r="B6" s="397">
        <v>287</v>
      </c>
      <c r="C6" s="397">
        <v>284</v>
      </c>
      <c r="D6" s="398">
        <v>288</v>
      </c>
    </row>
    <row r="7" spans="1:4" x14ac:dyDescent="0.2">
      <c r="A7" s="396" t="s">
        <v>622</v>
      </c>
      <c r="B7" s="399">
        <v>2.86</v>
      </c>
      <c r="C7" s="399">
        <v>2.97</v>
      </c>
      <c r="D7" s="400">
        <v>3.1</v>
      </c>
    </row>
    <row r="8" spans="1:4" x14ac:dyDescent="0.2">
      <c r="A8" s="396" t="s">
        <v>623</v>
      </c>
      <c r="B8" s="399">
        <v>2.41</v>
      </c>
      <c r="C8" s="399">
        <v>2.4900000000000002</v>
      </c>
      <c r="D8" s="400">
        <v>2.5099999999999998</v>
      </c>
    </row>
    <row r="9" spans="1:4" x14ac:dyDescent="0.2">
      <c r="A9" s="396" t="s">
        <v>624</v>
      </c>
      <c r="B9" s="397" t="s">
        <v>625</v>
      </c>
      <c r="C9" s="397" t="s">
        <v>626</v>
      </c>
      <c r="D9" s="398" t="s">
        <v>627</v>
      </c>
    </row>
    <row r="10" spans="1:4" x14ac:dyDescent="0.2">
      <c r="A10" s="396" t="s">
        <v>628</v>
      </c>
      <c r="B10" s="397" t="s">
        <v>629</v>
      </c>
      <c r="C10" s="397" t="s">
        <v>630</v>
      </c>
      <c r="D10" s="398" t="s">
        <v>631</v>
      </c>
    </row>
    <row r="11" spans="1:4" x14ac:dyDescent="0.2">
      <c r="A11" s="396" t="s">
        <v>632</v>
      </c>
      <c r="B11" s="397" t="s">
        <v>633</v>
      </c>
      <c r="C11" s="397" t="s">
        <v>634</v>
      </c>
      <c r="D11" s="398" t="s">
        <v>635</v>
      </c>
    </row>
    <row r="12" spans="1:4" ht="13.5" thickBot="1" x14ac:dyDescent="0.25">
      <c r="A12" s="401"/>
      <c r="B12" s="402">
        <v>0.8</v>
      </c>
      <c r="C12" s="402">
        <v>0.81</v>
      </c>
      <c r="D12" s="403">
        <v>0.8</v>
      </c>
    </row>
    <row r="13" spans="1:4" x14ac:dyDescent="0.2">
      <c r="A13" s="404"/>
      <c r="B13" s="404"/>
      <c r="C13" s="404"/>
      <c r="D13" s="404"/>
    </row>
    <row r="14" spans="1:4" x14ac:dyDescent="0.2">
      <c r="A14" s="404" t="s">
        <v>636</v>
      </c>
      <c r="B14" s="404"/>
      <c r="C14" s="404"/>
      <c r="D14" s="404"/>
    </row>
    <row r="15" spans="1:4" x14ac:dyDescent="0.2">
      <c r="A15" s="404" t="s">
        <v>637</v>
      </c>
      <c r="B15" s="404"/>
      <c r="C15" s="404"/>
      <c r="D15" s="404"/>
    </row>
    <row r="16" spans="1:4" x14ac:dyDescent="0.2">
      <c r="A16" s="404" t="s">
        <v>638</v>
      </c>
      <c r="B16" s="404"/>
      <c r="C16" s="404"/>
      <c r="D16" s="404"/>
    </row>
    <row r="17" spans="1:4" x14ac:dyDescent="0.2">
      <c r="A17" s="404" t="s">
        <v>639</v>
      </c>
      <c r="B17" s="404"/>
      <c r="C17" s="404"/>
      <c r="D17" s="404"/>
    </row>
    <row r="18" spans="1:4" x14ac:dyDescent="0.2">
      <c r="A18" s="404" t="s">
        <v>640</v>
      </c>
      <c r="B18" s="404"/>
      <c r="C18" s="404"/>
      <c r="D18" s="404"/>
    </row>
    <row r="19" spans="1:4" x14ac:dyDescent="0.2">
      <c r="A19" s="404" t="s">
        <v>641</v>
      </c>
      <c r="B19" s="404"/>
      <c r="C19" s="404"/>
      <c r="D19" s="404"/>
    </row>
    <row r="20" spans="1:4" x14ac:dyDescent="0.2">
      <c r="A20" s="404"/>
      <c r="B20" s="404"/>
      <c r="C20" s="404"/>
      <c r="D20" s="404"/>
    </row>
  </sheetData>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workbookViewId="0">
      <selection activeCell="J23" sqref="J23"/>
    </sheetView>
  </sheetViews>
  <sheetFormatPr defaultRowHeight="12.75" x14ac:dyDescent="0.2"/>
  <cols>
    <col min="1" max="1" width="22.5703125" customWidth="1"/>
    <col min="2" max="2" width="9.85546875" bestFit="1" customWidth="1"/>
    <col min="5" max="5" width="9.85546875" bestFit="1" customWidth="1"/>
    <col min="6" max="6" width="13.140625" bestFit="1" customWidth="1"/>
    <col min="7" max="7" width="9.85546875" bestFit="1" customWidth="1"/>
    <col min="8" max="9" width="10.7109375" bestFit="1" customWidth="1"/>
    <col min="10" max="11" width="11.140625" bestFit="1" customWidth="1"/>
  </cols>
  <sheetData>
    <row r="1" spans="1:10" x14ac:dyDescent="0.2">
      <c r="A1" s="382" t="s">
        <v>642</v>
      </c>
      <c r="B1" s="385"/>
      <c r="C1" s="385"/>
      <c r="D1" s="385"/>
      <c r="E1" s="385"/>
      <c r="F1" s="385"/>
      <c r="G1" s="385"/>
      <c r="H1" s="385"/>
      <c r="I1" s="385"/>
      <c r="J1" s="385"/>
    </row>
    <row r="2" spans="1:10" x14ac:dyDescent="0.2">
      <c r="A2" s="382"/>
      <c r="B2" s="385"/>
      <c r="C2" s="385"/>
      <c r="D2" s="385"/>
      <c r="E2" s="385"/>
      <c r="F2" s="385"/>
      <c r="G2" s="385"/>
      <c r="H2" s="385"/>
      <c r="I2" s="385"/>
      <c r="J2" s="385"/>
    </row>
    <row r="3" spans="1:10" x14ac:dyDescent="0.2">
      <c r="A3" s="407" t="s">
        <v>643</v>
      </c>
      <c r="B3" s="408"/>
      <c r="C3" s="409"/>
      <c r="D3" s="409"/>
      <c r="E3" s="409"/>
      <c r="F3" s="409"/>
      <c r="G3" s="409"/>
      <c r="H3" s="409"/>
      <c r="I3" s="409"/>
      <c r="J3" s="410"/>
    </row>
    <row r="4" spans="1:10" x14ac:dyDescent="0.2">
      <c r="A4" s="411"/>
      <c r="B4" s="412" t="s">
        <v>644</v>
      </c>
      <c r="C4" s="385"/>
      <c r="D4" s="385"/>
      <c r="E4" s="412" t="s">
        <v>645</v>
      </c>
      <c r="F4" s="412" t="s">
        <v>646</v>
      </c>
      <c r="G4" s="412" t="s">
        <v>647</v>
      </c>
      <c r="H4" s="412" t="s">
        <v>593</v>
      </c>
      <c r="I4" s="412" t="s">
        <v>12</v>
      </c>
      <c r="J4" s="413" t="s">
        <v>648</v>
      </c>
    </row>
    <row r="5" spans="1:10" x14ac:dyDescent="0.2">
      <c r="A5" s="411"/>
      <c r="B5" s="385"/>
      <c r="C5" s="385"/>
      <c r="D5" s="385"/>
      <c r="E5" s="385"/>
      <c r="F5" s="385"/>
      <c r="G5" s="385"/>
      <c r="H5" s="385"/>
      <c r="I5" s="385"/>
      <c r="J5" s="414" t="s">
        <v>649</v>
      </c>
    </row>
    <row r="6" spans="1:10" x14ac:dyDescent="0.2">
      <c r="A6" s="415" t="s">
        <v>650</v>
      </c>
      <c r="B6" s="416">
        <v>280719</v>
      </c>
      <c r="C6" s="417"/>
      <c r="D6" s="417"/>
      <c r="E6" s="417"/>
      <c r="F6" s="417"/>
      <c r="G6" s="417"/>
      <c r="H6" s="416">
        <v>280719</v>
      </c>
      <c r="I6" s="417"/>
      <c r="J6" s="418">
        <v>280719</v>
      </c>
    </row>
    <row r="7" spans="1:10" x14ac:dyDescent="0.2">
      <c r="A7" s="415" t="s">
        <v>651</v>
      </c>
      <c r="B7" s="416">
        <v>484210</v>
      </c>
      <c r="C7" s="417"/>
      <c r="D7" s="417"/>
      <c r="E7" s="417"/>
      <c r="F7" s="417"/>
      <c r="G7" s="417"/>
      <c r="H7" s="416">
        <v>484210</v>
      </c>
      <c r="I7" s="417"/>
      <c r="J7" s="418">
        <v>484210</v>
      </c>
    </row>
    <row r="8" spans="1:10" x14ac:dyDescent="0.2">
      <c r="A8" s="415" t="s">
        <v>652</v>
      </c>
      <c r="B8" s="416">
        <v>3758622</v>
      </c>
      <c r="C8" s="417"/>
      <c r="D8" s="417"/>
      <c r="E8" s="417"/>
      <c r="F8" s="417"/>
      <c r="G8" s="417"/>
      <c r="H8" s="416">
        <v>3758622</v>
      </c>
      <c r="I8" s="417"/>
      <c r="J8" s="418">
        <v>3758622</v>
      </c>
    </row>
    <row r="9" spans="1:10" x14ac:dyDescent="0.2">
      <c r="A9" s="415" t="s">
        <v>653</v>
      </c>
      <c r="B9" s="416">
        <v>6515668</v>
      </c>
      <c r="C9" s="417"/>
      <c r="D9" s="417"/>
      <c r="E9" s="416">
        <v>1655570</v>
      </c>
      <c r="F9" s="417"/>
      <c r="G9" s="417"/>
      <c r="H9" s="416">
        <v>8171238</v>
      </c>
      <c r="I9" s="417"/>
      <c r="J9" s="418">
        <v>8171238</v>
      </c>
    </row>
    <row r="10" spans="1:10" x14ac:dyDescent="0.2">
      <c r="A10" s="415" t="s">
        <v>654</v>
      </c>
      <c r="B10" s="416">
        <v>6853937</v>
      </c>
      <c r="C10" s="417"/>
      <c r="D10" s="417"/>
      <c r="E10" s="416">
        <v>2766947</v>
      </c>
      <c r="F10" s="417"/>
      <c r="G10" s="417"/>
      <c r="H10" s="416">
        <v>9620884</v>
      </c>
      <c r="I10" s="417"/>
      <c r="J10" s="418">
        <v>9620884</v>
      </c>
    </row>
    <row r="11" spans="1:10" x14ac:dyDescent="0.2">
      <c r="A11" s="415" t="s">
        <v>655</v>
      </c>
      <c r="B11" s="416">
        <v>7004421</v>
      </c>
      <c r="C11" s="417"/>
      <c r="D11" s="417"/>
      <c r="E11" s="416">
        <v>3453551</v>
      </c>
      <c r="F11" s="417"/>
      <c r="G11" s="417"/>
      <c r="H11" s="416">
        <v>10457972</v>
      </c>
      <c r="I11" s="417"/>
      <c r="J11" s="418">
        <v>10457972</v>
      </c>
    </row>
    <row r="12" spans="1:10" x14ac:dyDescent="0.2">
      <c r="A12" s="415" t="s">
        <v>656</v>
      </c>
      <c r="B12" s="416">
        <v>9201387</v>
      </c>
      <c r="C12" s="417"/>
      <c r="D12" s="417"/>
      <c r="E12" s="416">
        <v>4418633</v>
      </c>
      <c r="F12" s="417"/>
      <c r="G12" s="417"/>
      <c r="H12" s="416">
        <v>13620020</v>
      </c>
      <c r="I12" s="417"/>
      <c r="J12" s="418">
        <v>13620020</v>
      </c>
    </row>
    <row r="13" spans="1:10" x14ac:dyDescent="0.2">
      <c r="A13" s="415" t="s">
        <v>657</v>
      </c>
      <c r="B13" s="416">
        <v>8970890</v>
      </c>
      <c r="C13" s="417"/>
      <c r="D13" s="417"/>
      <c r="E13" s="416">
        <v>5235013</v>
      </c>
      <c r="F13" s="417"/>
      <c r="G13" s="417"/>
      <c r="H13" s="416">
        <v>14205903</v>
      </c>
      <c r="I13" s="417"/>
      <c r="J13" s="418">
        <v>14205903</v>
      </c>
    </row>
    <row r="14" spans="1:10" x14ac:dyDescent="0.2">
      <c r="A14" s="415" t="s">
        <v>658</v>
      </c>
      <c r="B14" s="416">
        <v>9045439</v>
      </c>
      <c r="C14" s="417"/>
      <c r="D14" s="417"/>
      <c r="E14" s="416">
        <v>5580946</v>
      </c>
      <c r="F14" s="417"/>
      <c r="G14" s="417"/>
      <c r="H14" s="416">
        <v>14626385</v>
      </c>
      <c r="I14" s="417"/>
      <c r="J14" s="418">
        <v>14626385</v>
      </c>
    </row>
    <row r="15" spans="1:10" x14ac:dyDescent="0.2">
      <c r="A15" s="415" t="s">
        <v>659</v>
      </c>
      <c r="B15" s="416">
        <v>10309446</v>
      </c>
      <c r="C15" s="417"/>
      <c r="D15" s="417"/>
      <c r="E15" s="416">
        <v>6313214</v>
      </c>
      <c r="F15" s="417"/>
      <c r="G15" s="417"/>
      <c r="H15" s="416">
        <v>16622660</v>
      </c>
      <c r="I15" s="417"/>
      <c r="J15" s="418">
        <v>16622660</v>
      </c>
    </row>
    <row r="16" spans="1:10" x14ac:dyDescent="0.2">
      <c r="A16" s="415" t="s">
        <v>660</v>
      </c>
      <c r="B16" s="416">
        <v>13253168</v>
      </c>
      <c r="C16" s="417"/>
      <c r="D16" s="417"/>
      <c r="E16" s="416">
        <v>6821578</v>
      </c>
      <c r="F16" s="417"/>
      <c r="G16" s="417"/>
      <c r="H16" s="416">
        <v>20074746</v>
      </c>
      <c r="I16" s="417"/>
      <c r="J16" s="418">
        <v>20074746</v>
      </c>
    </row>
    <row r="17" spans="1:10" x14ac:dyDescent="0.2">
      <c r="A17" s="415" t="s">
        <v>661</v>
      </c>
      <c r="B17" s="416">
        <v>16624342</v>
      </c>
      <c r="C17" s="417"/>
      <c r="D17" s="417"/>
      <c r="E17" s="416">
        <v>8028968</v>
      </c>
      <c r="F17" s="417"/>
      <c r="G17" s="417"/>
      <c r="H17" s="416">
        <v>24653310</v>
      </c>
      <c r="I17" s="417"/>
      <c r="J17" s="418">
        <v>24653310</v>
      </c>
    </row>
    <row r="18" spans="1:10" x14ac:dyDescent="0.2">
      <c r="A18" s="415" t="s">
        <v>662</v>
      </c>
      <c r="B18" s="416">
        <v>20489065</v>
      </c>
      <c r="C18" s="417"/>
      <c r="D18" s="417"/>
      <c r="E18" s="416">
        <v>10727570</v>
      </c>
      <c r="F18" s="417"/>
      <c r="G18" s="417"/>
      <c r="H18" s="416">
        <v>31216635</v>
      </c>
      <c r="I18" s="417"/>
      <c r="J18" s="418">
        <v>31216635</v>
      </c>
    </row>
    <row r="19" spans="1:10" x14ac:dyDescent="0.2">
      <c r="A19" s="415" t="s">
        <v>663</v>
      </c>
      <c r="B19" s="416">
        <v>26050370</v>
      </c>
      <c r="C19" s="417"/>
      <c r="D19" s="417"/>
      <c r="E19" s="416">
        <v>11664036</v>
      </c>
      <c r="F19" s="417"/>
      <c r="G19" s="417"/>
      <c r="H19" s="416">
        <v>37714406</v>
      </c>
      <c r="I19" s="417"/>
      <c r="J19" s="418">
        <v>37714406</v>
      </c>
    </row>
    <row r="20" spans="1:10" x14ac:dyDescent="0.2">
      <c r="A20" s="415" t="s">
        <v>664</v>
      </c>
      <c r="B20" s="416">
        <v>29517810</v>
      </c>
      <c r="C20" s="417"/>
      <c r="D20" s="417"/>
      <c r="E20" s="416">
        <v>12674230</v>
      </c>
      <c r="F20" s="417"/>
      <c r="G20" s="417"/>
      <c r="H20" s="416">
        <v>42192040</v>
      </c>
      <c r="I20" s="417"/>
      <c r="J20" s="418">
        <v>42192040</v>
      </c>
    </row>
    <row r="21" spans="1:10" x14ac:dyDescent="0.2">
      <c r="A21" s="415" t="s">
        <v>665</v>
      </c>
      <c r="B21" s="416">
        <v>31039624</v>
      </c>
      <c r="C21" s="417"/>
      <c r="D21" s="417"/>
      <c r="E21" s="416">
        <v>13317273</v>
      </c>
      <c r="F21" s="417"/>
      <c r="G21" s="417"/>
      <c r="H21" s="416">
        <v>44356897</v>
      </c>
      <c r="I21" s="417"/>
      <c r="J21" s="418">
        <v>44356897</v>
      </c>
    </row>
    <row r="22" spans="1:10" x14ac:dyDescent="0.2">
      <c r="A22" s="415" t="s">
        <v>666</v>
      </c>
      <c r="B22" s="416">
        <v>33714429</v>
      </c>
      <c r="C22" s="417"/>
      <c r="D22" s="417"/>
      <c r="E22" s="416">
        <v>13841372</v>
      </c>
      <c r="F22" s="417"/>
      <c r="G22" s="417"/>
      <c r="H22" s="416">
        <v>47555801</v>
      </c>
      <c r="I22" s="417"/>
      <c r="J22" s="418">
        <v>47555801</v>
      </c>
    </row>
    <row r="23" spans="1:10" x14ac:dyDescent="0.2">
      <c r="A23" s="415" t="s">
        <v>667</v>
      </c>
      <c r="B23" s="416">
        <v>35084551</v>
      </c>
      <c r="C23" s="417"/>
      <c r="D23" s="417"/>
      <c r="E23" s="416">
        <v>14908393</v>
      </c>
      <c r="F23" s="417"/>
      <c r="G23" s="417"/>
      <c r="H23" s="416">
        <v>49992944</v>
      </c>
      <c r="I23" s="417"/>
      <c r="J23" s="418">
        <v>49992944</v>
      </c>
    </row>
    <row r="24" spans="1:10" x14ac:dyDescent="0.2">
      <c r="A24" s="415" t="s">
        <v>668</v>
      </c>
      <c r="B24" s="416">
        <v>36750907</v>
      </c>
      <c r="C24" s="417"/>
      <c r="D24" s="417"/>
      <c r="E24" s="416">
        <v>16936435</v>
      </c>
      <c r="F24" s="417"/>
      <c r="G24" s="417"/>
      <c r="H24" s="416">
        <v>53687342</v>
      </c>
      <c r="I24" s="417"/>
      <c r="J24" s="418">
        <v>53687342</v>
      </c>
    </row>
    <row r="25" spans="1:10" x14ac:dyDescent="0.2">
      <c r="A25" s="415" t="s">
        <v>669</v>
      </c>
      <c r="B25" s="416">
        <v>37053212</v>
      </c>
      <c r="C25" s="417"/>
      <c r="D25" s="417"/>
      <c r="E25" s="416">
        <v>18369634</v>
      </c>
      <c r="F25" s="417"/>
      <c r="G25" s="417"/>
      <c r="H25" s="416">
        <v>55422846</v>
      </c>
      <c r="I25" s="417"/>
      <c r="J25" s="418">
        <v>55422846</v>
      </c>
    </row>
    <row r="26" spans="1:10" x14ac:dyDescent="0.2">
      <c r="A26" s="415" t="s">
        <v>670</v>
      </c>
      <c r="B26" s="416">
        <v>40453366</v>
      </c>
      <c r="C26" s="417"/>
      <c r="D26" s="417"/>
      <c r="E26" s="416">
        <v>19954471</v>
      </c>
      <c r="F26" s="417"/>
      <c r="G26" s="417"/>
      <c r="H26" s="416">
        <v>60407837</v>
      </c>
      <c r="I26" s="417"/>
      <c r="J26" s="418">
        <v>60407837</v>
      </c>
    </row>
    <row r="27" spans="1:10" x14ac:dyDescent="0.2">
      <c r="A27" s="415" t="s">
        <v>671</v>
      </c>
      <c r="B27" s="416">
        <v>44071198</v>
      </c>
      <c r="C27" s="417"/>
      <c r="D27" s="417"/>
      <c r="E27" s="416">
        <v>21504166</v>
      </c>
      <c r="F27" s="417"/>
      <c r="G27" s="417"/>
      <c r="H27" s="416">
        <v>65575364</v>
      </c>
      <c r="I27" s="417"/>
      <c r="J27" s="418">
        <v>65575364</v>
      </c>
    </row>
    <row r="28" spans="1:10" x14ac:dyDescent="0.2">
      <c r="A28" s="415" t="s">
        <v>672</v>
      </c>
      <c r="B28" s="416">
        <v>48971406</v>
      </c>
      <c r="C28" s="417"/>
      <c r="D28" s="417"/>
      <c r="E28" s="416">
        <v>22515117</v>
      </c>
      <c r="F28" s="417"/>
      <c r="G28" s="417"/>
      <c r="H28" s="416">
        <v>71486523</v>
      </c>
      <c r="I28" s="417"/>
      <c r="J28" s="418">
        <v>71486523</v>
      </c>
    </row>
    <row r="29" spans="1:10" x14ac:dyDescent="0.2">
      <c r="A29" s="415" t="s">
        <v>673</v>
      </c>
      <c r="B29" s="416">
        <v>48491692</v>
      </c>
      <c r="C29" s="417"/>
      <c r="D29" s="417"/>
      <c r="E29" s="416">
        <v>23950503</v>
      </c>
      <c r="F29" s="417"/>
      <c r="G29" s="417"/>
      <c r="H29" s="416">
        <v>72442195</v>
      </c>
      <c r="I29" s="417"/>
      <c r="J29" s="418">
        <v>72442195</v>
      </c>
    </row>
    <row r="30" spans="1:10" x14ac:dyDescent="0.2">
      <c r="A30" s="415" t="s">
        <v>674</v>
      </c>
      <c r="B30" s="416">
        <v>49115497</v>
      </c>
      <c r="C30" s="417"/>
      <c r="D30" s="417"/>
      <c r="E30" s="416">
        <v>25560576</v>
      </c>
      <c r="F30" s="417"/>
      <c r="G30" s="417"/>
      <c r="H30" s="416">
        <v>74676073</v>
      </c>
      <c r="I30" s="417"/>
      <c r="J30" s="418">
        <v>74676073</v>
      </c>
    </row>
    <row r="31" spans="1:10" x14ac:dyDescent="0.2">
      <c r="A31" s="415" t="s">
        <v>675</v>
      </c>
      <c r="B31" s="416">
        <v>59499823</v>
      </c>
      <c r="C31" s="417"/>
      <c r="D31" s="417"/>
      <c r="E31" s="416">
        <v>27788036</v>
      </c>
      <c r="F31" s="417"/>
      <c r="G31" s="417"/>
      <c r="H31" s="416">
        <v>87287859</v>
      </c>
      <c r="I31" s="417"/>
      <c r="J31" s="418">
        <v>87287859</v>
      </c>
    </row>
    <row r="32" spans="1:10" x14ac:dyDescent="0.2">
      <c r="A32" s="415" t="s">
        <v>676</v>
      </c>
      <c r="B32" s="416">
        <v>67350637</v>
      </c>
      <c r="C32" s="417"/>
      <c r="D32" s="417"/>
      <c r="E32" s="416">
        <v>30323662</v>
      </c>
      <c r="F32" s="417"/>
      <c r="G32" s="417"/>
      <c r="H32" s="416">
        <v>97674299</v>
      </c>
      <c r="I32" s="417"/>
      <c r="J32" s="418">
        <v>97674299</v>
      </c>
    </row>
    <row r="33" spans="1:11" x14ac:dyDescent="0.2">
      <c r="A33" s="415" t="s">
        <v>677</v>
      </c>
      <c r="B33" s="416">
        <v>67722534</v>
      </c>
      <c r="C33" s="417"/>
      <c r="D33" s="417"/>
      <c r="E33" s="416">
        <v>33394757</v>
      </c>
      <c r="F33" s="417"/>
      <c r="G33" s="417"/>
      <c r="H33" s="416">
        <v>101117291</v>
      </c>
      <c r="I33" s="417"/>
      <c r="J33" s="418">
        <v>101117291</v>
      </c>
    </row>
    <row r="34" spans="1:11" x14ac:dyDescent="0.2">
      <c r="A34" s="415" t="s">
        <v>678</v>
      </c>
      <c r="B34" s="416">
        <v>56099277</v>
      </c>
      <c r="C34" s="417"/>
      <c r="D34" s="417"/>
      <c r="E34" s="416">
        <v>33606128</v>
      </c>
      <c r="F34" s="417"/>
      <c r="G34" s="417"/>
      <c r="H34" s="416">
        <v>89705405</v>
      </c>
      <c r="I34" s="417"/>
      <c r="J34" s="418">
        <v>89705405</v>
      </c>
    </row>
    <row r="35" spans="1:11" x14ac:dyDescent="0.2">
      <c r="A35" s="415" t="s">
        <v>679</v>
      </c>
      <c r="B35" s="416">
        <v>57751904</v>
      </c>
      <c r="C35" s="417"/>
      <c r="D35" s="417"/>
      <c r="E35" s="416">
        <v>35414619</v>
      </c>
      <c r="F35" s="417"/>
      <c r="G35" s="417"/>
      <c r="H35" s="416">
        <v>93166523</v>
      </c>
      <c r="I35" s="417"/>
      <c r="J35" s="418">
        <v>93166523</v>
      </c>
    </row>
    <row r="36" spans="1:11" x14ac:dyDescent="0.2">
      <c r="A36" s="433" t="s">
        <v>680</v>
      </c>
      <c r="B36" s="416">
        <v>53553036</v>
      </c>
      <c r="C36" s="417"/>
      <c r="D36" s="417"/>
      <c r="E36" s="416">
        <v>39409489</v>
      </c>
      <c r="F36" s="417"/>
      <c r="G36" s="417"/>
      <c r="H36" s="416">
        <v>92962525</v>
      </c>
      <c r="I36" s="417"/>
      <c r="J36" s="418">
        <v>92962525</v>
      </c>
      <c r="K36" s="417"/>
    </row>
    <row r="37" spans="1:11" x14ac:dyDescent="0.2">
      <c r="A37" s="433" t="s">
        <v>681</v>
      </c>
      <c r="B37" s="416">
        <v>46624224</v>
      </c>
      <c r="C37" s="417"/>
      <c r="D37" s="417"/>
      <c r="E37" s="416">
        <v>42450386</v>
      </c>
      <c r="F37" s="417"/>
      <c r="G37" s="417"/>
      <c r="H37" s="416">
        <v>89074610</v>
      </c>
      <c r="I37" s="417"/>
      <c r="J37" s="418">
        <v>89074610</v>
      </c>
      <c r="K37" s="417"/>
    </row>
    <row r="38" spans="1:11" x14ac:dyDescent="0.2">
      <c r="A38" s="433" t="s">
        <v>682</v>
      </c>
      <c r="B38" s="416">
        <v>47619120</v>
      </c>
      <c r="C38" s="417"/>
      <c r="D38" s="417"/>
      <c r="E38" s="416">
        <v>46778057</v>
      </c>
      <c r="F38" s="417"/>
      <c r="G38" s="417"/>
      <c r="H38" s="416">
        <v>94397177</v>
      </c>
      <c r="I38" s="417"/>
      <c r="J38" s="418">
        <v>94397177</v>
      </c>
      <c r="K38" s="417"/>
    </row>
    <row r="39" spans="1:11" x14ac:dyDescent="0.2">
      <c r="A39" s="433" t="s">
        <v>683</v>
      </c>
      <c r="B39" s="416">
        <v>53834648</v>
      </c>
      <c r="C39" s="417"/>
      <c r="D39" s="417"/>
      <c r="E39" s="416">
        <v>49739756</v>
      </c>
      <c r="F39" s="417"/>
      <c r="G39" s="417"/>
      <c r="H39" s="416">
        <v>103574404</v>
      </c>
      <c r="I39" s="417"/>
      <c r="J39" s="418">
        <v>103574404</v>
      </c>
      <c r="K39" s="417"/>
    </row>
    <row r="40" spans="1:11" x14ac:dyDescent="0.2">
      <c r="A40" s="433" t="s">
        <v>684</v>
      </c>
      <c r="B40" s="416">
        <v>50078929</v>
      </c>
      <c r="C40" s="417"/>
      <c r="D40" s="417"/>
      <c r="E40" s="416">
        <v>52529929</v>
      </c>
      <c r="F40" s="416">
        <v>2931462</v>
      </c>
      <c r="G40" s="417"/>
      <c r="H40" s="416">
        <v>105540320</v>
      </c>
      <c r="I40" s="417"/>
      <c r="J40" s="418">
        <v>105540320</v>
      </c>
      <c r="K40" s="417"/>
    </row>
    <row r="41" spans="1:11" x14ac:dyDescent="0.2">
      <c r="A41" s="433" t="s">
        <v>685</v>
      </c>
      <c r="B41" s="416">
        <v>41938964</v>
      </c>
      <c r="C41" s="417"/>
      <c r="D41" s="417"/>
      <c r="E41" s="416">
        <v>56491285</v>
      </c>
      <c r="F41" s="416">
        <v>9954995</v>
      </c>
      <c r="G41" s="417"/>
      <c r="H41" s="416">
        <v>108385244</v>
      </c>
      <c r="I41" s="417"/>
      <c r="J41" s="418">
        <v>108385244</v>
      </c>
      <c r="K41" s="417"/>
    </row>
    <row r="42" spans="1:11" x14ac:dyDescent="0.2">
      <c r="A42" s="433" t="s">
        <v>686</v>
      </c>
      <c r="B42" s="416">
        <v>50690275</v>
      </c>
      <c r="C42" s="417"/>
      <c r="D42" s="417"/>
      <c r="E42" s="416">
        <v>60069806</v>
      </c>
      <c r="F42" s="416">
        <v>10068817</v>
      </c>
      <c r="G42" s="417"/>
      <c r="H42" s="416">
        <v>120828898</v>
      </c>
      <c r="I42" s="417"/>
      <c r="J42" s="418">
        <v>120828898</v>
      </c>
      <c r="K42" s="417"/>
    </row>
    <row r="43" spans="1:11" x14ac:dyDescent="0.2">
      <c r="A43" s="433" t="s">
        <v>687</v>
      </c>
      <c r="B43" s="416">
        <v>46334279</v>
      </c>
      <c r="C43" s="417"/>
      <c r="D43" s="417"/>
      <c r="E43" s="416">
        <v>63191858</v>
      </c>
      <c r="F43" s="416">
        <v>10315799</v>
      </c>
      <c r="G43" s="417"/>
      <c r="H43" s="416">
        <v>119841936</v>
      </c>
      <c r="I43" s="417"/>
      <c r="J43" s="418">
        <v>119841936</v>
      </c>
      <c r="K43" s="417"/>
    </row>
    <row r="44" spans="1:11" x14ac:dyDescent="0.2">
      <c r="A44" s="433" t="s">
        <v>688</v>
      </c>
      <c r="B44" s="416">
        <v>28762909</v>
      </c>
      <c r="C44" s="417"/>
      <c r="D44" s="417"/>
      <c r="E44" s="416">
        <v>64243148</v>
      </c>
      <c r="F44" s="416">
        <v>9755680</v>
      </c>
      <c r="G44" s="416">
        <v>2.4</v>
      </c>
      <c r="H44" s="416">
        <v>102761737</v>
      </c>
      <c r="I44" s="417"/>
      <c r="J44" s="418">
        <v>102761737</v>
      </c>
      <c r="K44" s="417"/>
    </row>
    <row r="45" spans="1:11" x14ac:dyDescent="0.2">
      <c r="A45" s="433" t="s">
        <v>689</v>
      </c>
      <c r="B45" s="416">
        <v>12339360</v>
      </c>
      <c r="C45" s="417"/>
      <c r="D45" s="417"/>
      <c r="E45" s="416">
        <v>81041242</v>
      </c>
      <c r="F45" s="416">
        <v>7520752</v>
      </c>
      <c r="G45" s="416">
        <v>15059811</v>
      </c>
      <c r="H45" s="416">
        <v>100901354</v>
      </c>
      <c r="I45" s="417"/>
      <c r="J45" s="418">
        <v>100901354</v>
      </c>
      <c r="K45" s="417"/>
    </row>
    <row r="46" spans="1:11" x14ac:dyDescent="0.2">
      <c r="A46" s="433" t="s">
        <v>690</v>
      </c>
      <c r="B46" s="416">
        <v>14078934</v>
      </c>
      <c r="C46" s="417"/>
      <c r="D46" s="417"/>
      <c r="E46" s="416">
        <v>78283599</v>
      </c>
      <c r="F46" s="416">
        <v>8223231</v>
      </c>
      <c r="G46" s="416">
        <v>11925271</v>
      </c>
      <c r="H46" s="416">
        <v>100585764</v>
      </c>
      <c r="I46" s="417"/>
      <c r="J46" s="418">
        <v>100585764</v>
      </c>
      <c r="K46" s="417"/>
    </row>
    <row r="47" spans="1:11" x14ac:dyDescent="0.2">
      <c r="A47" s="433" t="s">
        <v>691</v>
      </c>
      <c r="B47" s="416">
        <v>15361517</v>
      </c>
      <c r="C47" s="417"/>
      <c r="D47" s="417"/>
      <c r="E47" s="416">
        <v>80761310</v>
      </c>
      <c r="F47" s="416">
        <v>8856241</v>
      </c>
      <c r="G47" s="416">
        <v>11725474</v>
      </c>
      <c r="H47" s="416">
        <v>104979068</v>
      </c>
      <c r="I47" s="417"/>
      <c r="J47" s="418">
        <v>104979068</v>
      </c>
      <c r="K47" s="417"/>
    </row>
    <row r="48" spans="1:11" x14ac:dyDescent="0.2">
      <c r="A48" s="433" t="s">
        <v>692</v>
      </c>
      <c r="B48" s="416">
        <v>10608974</v>
      </c>
      <c r="C48" s="417"/>
      <c r="D48" s="417"/>
      <c r="E48" s="416">
        <v>36868817</v>
      </c>
      <c r="F48" s="416">
        <v>36588405</v>
      </c>
      <c r="G48" s="416">
        <v>11675164</v>
      </c>
      <c r="H48" s="416">
        <v>95741360</v>
      </c>
      <c r="I48" s="416">
        <v>558899</v>
      </c>
      <c r="J48" s="418">
        <v>96300259</v>
      </c>
      <c r="K48" s="417"/>
    </row>
    <row r="49" spans="1:11" x14ac:dyDescent="0.2">
      <c r="A49" s="385"/>
      <c r="B49" s="385"/>
      <c r="C49" s="385"/>
      <c r="D49" s="385"/>
      <c r="E49" s="385"/>
      <c r="F49" s="385"/>
      <c r="G49" s="385"/>
      <c r="H49" s="385"/>
      <c r="I49" s="385"/>
      <c r="J49" s="432"/>
      <c r="K49" s="385"/>
    </row>
    <row r="50" spans="1:11" x14ac:dyDescent="0.2">
      <c r="A50" s="433" t="s">
        <v>693</v>
      </c>
      <c r="B50" s="433" t="s">
        <v>694</v>
      </c>
      <c r="C50" s="385"/>
      <c r="D50" s="385"/>
      <c r="E50" s="385"/>
      <c r="F50" s="385"/>
      <c r="G50" s="433"/>
      <c r="H50" s="433" t="s">
        <v>85</v>
      </c>
      <c r="I50" s="385"/>
      <c r="J50" s="432"/>
      <c r="K50" s="385"/>
    </row>
    <row r="51" spans="1:11" x14ac:dyDescent="0.2">
      <c r="A51" s="385"/>
      <c r="B51" s="433" t="s">
        <v>695</v>
      </c>
      <c r="C51" s="385"/>
      <c r="D51" s="385"/>
      <c r="E51" s="385"/>
      <c r="F51" s="385"/>
      <c r="G51" s="385"/>
      <c r="H51" s="433" t="s">
        <v>696</v>
      </c>
      <c r="I51" s="385"/>
      <c r="J51" s="432"/>
      <c r="K51" s="385"/>
    </row>
    <row r="52" spans="1:11" x14ac:dyDescent="0.2">
      <c r="A52" s="385"/>
      <c r="B52" s="433" t="s">
        <v>697</v>
      </c>
      <c r="C52" s="385"/>
      <c r="D52" s="385"/>
      <c r="E52" s="385"/>
      <c r="F52" s="385"/>
      <c r="G52" s="385"/>
      <c r="H52" s="433" t="s">
        <v>698</v>
      </c>
      <c r="I52" s="385"/>
      <c r="J52" s="432"/>
      <c r="K52" s="385"/>
    </row>
    <row r="53" spans="1:11" x14ac:dyDescent="0.2">
      <c r="A53" s="385"/>
      <c r="B53" s="433" t="s">
        <v>699</v>
      </c>
      <c r="C53" s="385"/>
      <c r="D53" s="385"/>
      <c r="E53" s="385"/>
      <c r="F53" s="385"/>
      <c r="G53" s="385"/>
      <c r="H53" s="433" t="s">
        <v>700</v>
      </c>
      <c r="I53" s="385"/>
      <c r="J53" s="445"/>
      <c r="K53" s="385"/>
    </row>
    <row r="54" spans="1:11" x14ac:dyDescent="0.2">
      <c r="A54" s="87"/>
      <c r="B54" s="409"/>
      <c r="C54" s="409"/>
      <c r="D54" s="409"/>
      <c r="E54" s="409"/>
      <c r="F54" s="409"/>
      <c r="G54" s="409"/>
      <c r="H54" s="409"/>
      <c r="I54" s="409"/>
      <c r="J54" s="409"/>
      <c r="K54" s="410"/>
    </row>
    <row r="55" spans="1:11" x14ac:dyDescent="0.2">
      <c r="A55" s="434" t="s">
        <v>643</v>
      </c>
      <c r="B55" s="385"/>
      <c r="C55" s="385"/>
      <c r="D55" s="385"/>
      <c r="E55" s="385"/>
      <c r="F55" s="385"/>
      <c r="G55" s="385"/>
      <c r="H55" s="385"/>
      <c r="I55" s="385"/>
      <c r="J55" s="385"/>
      <c r="K55" s="432"/>
    </row>
    <row r="56" spans="1:11" x14ac:dyDescent="0.2">
      <c r="A56" s="435"/>
      <c r="B56" s="436" t="s">
        <v>644</v>
      </c>
      <c r="C56" s="385"/>
      <c r="D56" s="385"/>
      <c r="E56" s="437"/>
      <c r="F56" s="436" t="s">
        <v>701</v>
      </c>
      <c r="G56" s="385"/>
      <c r="H56" s="404"/>
      <c r="I56" s="422" t="s">
        <v>702</v>
      </c>
      <c r="J56" s="422" t="s">
        <v>12</v>
      </c>
      <c r="K56" s="423" t="s">
        <v>703</v>
      </c>
    </row>
    <row r="57" spans="1:11" x14ac:dyDescent="0.2">
      <c r="A57" s="386"/>
      <c r="B57" s="438" t="s">
        <v>704</v>
      </c>
      <c r="C57" s="425" t="s">
        <v>705</v>
      </c>
      <c r="D57" s="425" t="s">
        <v>706</v>
      </c>
      <c r="E57" s="424" t="s">
        <v>593</v>
      </c>
      <c r="F57" s="425" t="s">
        <v>704</v>
      </c>
      <c r="G57" s="425" t="s">
        <v>647</v>
      </c>
      <c r="H57" s="425" t="s">
        <v>593</v>
      </c>
      <c r="I57" s="426" t="s">
        <v>707</v>
      </c>
      <c r="J57" s="439"/>
      <c r="K57" s="424" t="s">
        <v>649</v>
      </c>
    </row>
    <row r="58" spans="1:11" x14ac:dyDescent="0.2">
      <c r="A58" s="440" t="s">
        <v>708</v>
      </c>
      <c r="B58" s="416">
        <v>8266835</v>
      </c>
      <c r="C58" s="416">
        <v>2340145</v>
      </c>
      <c r="D58" s="416">
        <v>1092314</v>
      </c>
      <c r="E58" s="418">
        <v>11699294</v>
      </c>
      <c r="F58" s="416">
        <v>67331793</v>
      </c>
      <c r="G58" s="416">
        <v>14428608</v>
      </c>
      <c r="H58" s="416">
        <v>81760401</v>
      </c>
      <c r="I58" s="428">
        <v>93459695</v>
      </c>
      <c r="J58" s="428">
        <v>660459</v>
      </c>
      <c r="K58" s="418">
        <v>94120154</v>
      </c>
    </row>
    <row r="59" spans="1:11" x14ac:dyDescent="0.2">
      <c r="A59" s="441" t="s">
        <v>709</v>
      </c>
      <c r="B59" s="417">
        <v>10260426</v>
      </c>
      <c r="C59" s="417">
        <v>3917022</v>
      </c>
      <c r="D59" s="417">
        <v>2800496</v>
      </c>
      <c r="E59" s="418">
        <v>16977944</v>
      </c>
      <c r="F59" s="417">
        <v>71756325</v>
      </c>
      <c r="G59" s="417">
        <v>16757840</v>
      </c>
      <c r="H59" s="416">
        <v>88514165</v>
      </c>
      <c r="I59" s="428">
        <v>105492109</v>
      </c>
      <c r="J59" s="442">
        <v>689508</v>
      </c>
      <c r="K59" s="418">
        <v>106181617</v>
      </c>
    </row>
    <row r="60" spans="1:11" x14ac:dyDescent="0.2">
      <c r="A60" s="443" t="s">
        <v>710</v>
      </c>
      <c r="B60" s="417">
        <v>11451148</v>
      </c>
      <c r="C60" s="417">
        <v>4259245</v>
      </c>
      <c r="D60" s="417">
        <v>3087943</v>
      </c>
      <c r="E60" s="418">
        <v>18798336</v>
      </c>
      <c r="F60" s="417">
        <v>77536126</v>
      </c>
      <c r="G60" s="417">
        <v>18003354</v>
      </c>
      <c r="H60" s="416">
        <v>95539480</v>
      </c>
      <c r="I60" s="428">
        <v>114337816</v>
      </c>
      <c r="J60" s="442">
        <v>704227</v>
      </c>
      <c r="K60" s="418">
        <v>115042043</v>
      </c>
    </row>
    <row r="61" spans="1:11" x14ac:dyDescent="0.2">
      <c r="A61" s="441" t="s">
        <v>711</v>
      </c>
      <c r="B61" s="417">
        <v>13491364</v>
      </c>
      <c r="C61" s="417">
        <v>4695314</v>
      </c>
      <c r="D61" s="417">
        <v>2072</v>
      </c>
      <c r="E61" s="418">
        <v>18188750</v>
      </c>
      <c r="F61" s="417">
        <v>82400588</v>
      </c>
      <c r="G61" s="417">
        <v>17457008</v>
      </c>
      <c r="H61" s="416">
        <v>99857596</v>
      </c>
      <c r="I61" s="428">
        <v>118046346</v>
      </c>
      <c r="J61" s="442">
        <v>674331</v>
      </c>
      <c r="K61" s="418">
        <v>118720677</v>
      </c>
    </row>
    <row r="62" spans="1:11" x14ac:dyDescent="0.2">
      <c r="A62" s="441" t="s">
        <v>712</v>
      </c>
      <c r="B62" s="417">
        <v>14212731</v>
      </c>
      <c r="C62" s="417">
        <v>5488957</v>
      </c>
      <c r="D62" s="417">
        <v>52</v>
      </c>
      <c r="E62" s="418">
        <v>19701740</v>
      </c>
      <c r="F62" s="417">
        <v>85604215</v>
      </c>
      <c r="G62" s="417">
        <v>18898907</v>
      </c>
      <c r="H62" s="416">
        <v>104503122</v>
      </c>
      <c r="I62" s="428">
        <v>124204862</v>
      </c>
      <c r="J62" s="442">
        <v>683420</v>
      </c>
      <c r="K62" s="418">
        <v>124888282</v>
      </c>
    </row>
    <row r="63" spans="1:11" x14ac:dyDescent="0.2">
      <c r="A63" s="441" t="s">
        <v>713</v>
      </c>
      <c r="B63" s="417">
        <v>14709601</v>
      </c>
      <c r="C63" s="417">
        <v>3082843</v>
      </c>
      <c r="D63" s="417">
        <v>14</v>
      </c>
      <c r="E63" s="418">
        <v>17792458</v>
      </c>
      <c r="F63" s="417">
        <v>85965797</v>
      </c>
      <c r="G63" s="417">
        <v>19676007</v>
      </c>
      <c r="H63" s="416">
        <v>105641804</v>
      </c>
      <c r="I63" s="428">
        <v>123434262</v>
      </c>
      <c r="J63" s="442">
        <v>665301</v>
      </c>
      <c r="K63" s="418">
        <v>124099563</v>
      </c>
    </row>
    <row r="64" spans="1:11" x14ac:dyDescent="0.2">
      <c r="A64" s="441" t="s">
        <v>714</v>
      </c>
      <c r="B64" s="417">
        <v>14087393</v>
      </c>
      <c r="C64" s="417">
        <v>3945591</v>
      </c>
      <c r="D64" s="417">
        <v>17</v>
      </c>
      <c r="E64" s="418">
        <v>18033001</v>
      </c>
      <c r="F64" s="417">
        <v>86389807</v>
      </c>
      <c r="G64" s="417">
        <v>20060505</v>
      </c>
      <c r="H64" s="416">
        <v>106450312</v>
      </c>
      <c r="I64" s="428">
        <v>124483313</v>
      </c>
      <c r="J64" s="442">
        <v>628496</v>
      </c>
      <c r="K64" s="418">
        <v>125111809</v>
      </c>
    </row>
    <row r="65" spans="1:11" x14ac:dyDescent="0.2">
      <c r="A65" s="441" t="s">
        <v>715</v>
      </c>
      <c r="B65" s="417">
        <v>15153975</v>
      </c>
      <c r="C65" s="417">
        <v>4111091</v>
      </c>
      <c r="D65" s="417"/>
      <c r="E65" s="418">
        <v>19265066</v>
      </c>
      <c r="F65" s="417">
        <v>88475327</v>
      </c>
      <c r="G65" s="417">
        <v>20608073</v>
      </c>
      <c r="H65" s="416">
        <v>109083400</v>
      </c>
      <c r="I65" s="428">
        <v>128348466</v>
      </c>
      <c r="J65" s="442">
        <v>572753</v>
      </c>
      <c r="K65" s="418">
        <v>128921219</v>
      </c>
    </row>
    <row r="66" spans="1:11" x14ac:dyDescent="0.2">
      <c r="A66" s="386" t="s">
        <v>716</v>
      </c>
      <c r="B66" s="417">
        <v>16296703</v>
      </c>
      <c r="C66" s="417">
        <v>3928760</v>
      </c>
      <c r="D66" s="417"/>
      <c r="E66" s="418">
        <v>20225463</v>
      </c>
      <c r="F66" s="417">
        <v>94281872</v>
      </c>
      <c r="G66" s="417">
        <v>23078282</v>
      </c>
      <c r="H66" s="418">
        <v>117360154</v>
      </c>
      <c r="I66" s="428">
        <v>137585617</v>
      </c>
      <c r="J66" s="442">
        <v>496306</v>
      </c>
      <c r="K66" s="428">
        <v>138081923</v>
      </c>
    </row>
    <row r="67" spans="1:11" x14ac:dyDescent="0.2">
      <c r="A67" s="386" t="s">
        <v>717</v>
      </c>
      <c r="B67" s="417">
        <v>18526141</v>
      </c>
      <c r="C67" s="417">
        <v>4340364</v>
      </c>
      <c r="D67" s="417"/>
      <c r="E67" s="418">
        <v>22866505</v>
      </c>
      <c r="F67" s="417">
        <v>99285160</v>
      </c>
      <c r="G67" s="417">
        <v>25420114</v>
      </c>
      <c r="H67" s="418">
        <v>124705274</v>
      </c>
      <c r="I67" s="428">
        <v>147571779</v>
      </c>
      <c r="J67" s="442">
        <v>478999</v>
      </c>
      <c r="K67" s="428">
        <v>148050778</v>
      </c>
    </row>
    <row r="68" spans="1:11" x14ac:dyDescent="0.2">
      <c r="A68" s="432" t="s">
        <v>718</v>
      </c>
      <c r="B68" s="454">
        <v>19292104</v>
      </c>
      <c r="C68" s="454">
        <v>4813038</v>
      </c>
      <c r="D68" s="454"/>
      <c r="E68" s="418">
        <v>24105142</v>
      </c>
      <c r="F68" s="454">
        <v>102018211</v>
      </c>
      <c r="G68" s="454">
        <v>28406603</v>
      </c>
      <c r="H68" s="418">
        <v>130424814</v>
      </c>
      <c r="I68" s="428">
        <v>154529956</v>
      </c>
      <c r="J68" s="455">
        <v>448283</v>
      </c>
      <c r="K68" s="428">
        <v>154978239</v>
      </c>
    </row>
    <row r="69" spans="1:11" x14ac:dyDescent="0.2">
      <c r="A69" s="3" t="s">
        <v>719</v>
      </c>
      <c r="B69" s="448">
        <v>20694131</v>
      </c>
      <c r="C69" s="448">
        <v>5188492</v>
      </c>
      <c r="D69" s="448"/>
      <c r="E69" s="418">
        <f t="shared" ref="E69:E81" si="0">SUM(B69:D69)</f>
        <v>25882623</v>
      </c>
      <c r="F69" s="448">
        <v>101459056</v>
      </c>
      <c r="G69" s="448">
        <v>31177491</v>
      </c>
      <c r="H69" s="418">
        <f t="shared" ref="H69:H81" si="1">(F69+G69)</f>
        <v>132636547</v>
      </c>
      <c r="I69" s="428">
        <f t="shared" ref="I69:I81" si="2">(H69+E69)</f>
        <v>158519170</v>
      </c>
      <c r="J69" s="450">
        <v>437516</v>
      </c>
      <c r="K69" s="428">
        <f t="shared" ref="K69:K81" si="3">(I69+J69)</f>
        <v>158956686</v>
      </c>
    </row>
    <row r="70" spans="1:11" x14ac:dyDescent="0.2">
      <c r="A70" s="1" t="s">
        <v>720</v>
      </c>
      <c r="B70" s="447">
        <v>22443338</v>
      </c>
      <c r="C70" s="448">
        <v>5544618</v>
      </c>
      <c r="D70" s="448"/>
      <c r="E70" s="418">
        <f t="shared" si="0"/>
        <v>27987956</v>
      </c>
      <c r="F70" s="448">
        <v>104619866</v>
      </c>
      <c r="G70" s="448">
        <v>32827303</v>
      </c>
      <c r="H70" s="418">
        <f t="shared" si="1"/>
        <v>137447169</v>
      </c>
      <c r="I70" s="428">
        <f t="shared" si="2"/>
        <v>165435125</v>
      </c>
      <c r="J70" s="450">
        <v>426976</v>
      </c>
      <c r="K70" s="428">
        <f t="shared" si="3"/>
        <v>165862101</v>
      </c>
    </row>
    <row r="71" spans="1:11" x14ac:dyDescent="0.2">
      <c r="A71" s="1" t="s">
        <v>721</v>
      </c>
      <c r="B71" s="447">
        <v>22194451</v>
      </c>
      <c r="C71" s="448">
        <v>6209302</v>
      </c>
      <c r="D71" s="448"/>
      <c r="E71" s="418">
        <f t="shared" si="0"/>
        <v>28403753</v>
      </c>
      <c r="F71" s="448">
        <v>105377946</v>
      </c>
      <c r="G71" s="448">
        <v>36095311</v>
      </c>
      <c r="H71" s="418">
        <f t="shared" si="1"/>
        <v>141473257</v>
      </c>
      <c r="I71" s="428">
        <f t="shared" si="2"/>
        <v>169877010</v>
      </c>
      <c r="J71" s="448">
        <v>402492</v>
      </c>
      <c r="K71" s="428">
        <f t="shared" si="3"/>
        <v>170279502</v>
      </c>
    </row>
    <row r="72" spans="1:11" x14ac:dyDescent="0.2">
      <c r="A72" s="1" t="s">
        <v>722</v>
      </c>
      <c r="B72" s="447">
        <v>20917523</v>
      </c>
      <c r="C72" s="448">
        <v>5910828</v>
      </c>
      <c r="D72" s="448"/>
      <c r="E72" s="418">
        <f t="shared" si="0"/>
        <v>26828351</v>
      </c>
      <c r="F72" s="448">
        <v>105152486</v>
      </c>
      <c r="G72" s="448">
        <v>35945690</v>
      </c>
      <c r="H72" s="418">
        <f t="shared" si="1"/>
        <v>141098176</v>
      </c>
      <c r="I72" s="428">
        <f t="shared" si="2"/>
        <v>167926527</v>
      </c>
      <c r="J72" s="448">
        <v>396088</v>
      </c>
      <c r="K72" s="428">
        <f t="shared" si="3"/>
        <v>168322615</v>
      </c>
    </row>
    <row r="73" spans="1:11" x14ac:dyDescent="0.2">
      <c r="A73" s="349" t="s">
        <v>723</v>
      </c>
      <c r="B73" s="447">
        <v>19871669</v>
      </c>
      <c r="C73" s="448">
        <v>4710422</v>
      </c>
      <c r="D73" s="448"/>
      <c r="E73" s="418">
        <f t="shared" si="0"/>
        <v>24582091</v>
      </c>
      <c r="F73" s="448">
        <v>110917202</v>
      </c>
      <c r="G73" s="448">
        <v>32675864</v>
      </c>
      <c r="H73" s="418">
        <f t="shared" si="1"/>
        <v>143593066</v>
      </c>
      <c r="I73" s="428">
        <f t="shared" si="2"/>
        <v>168175157</v>
      </c>
      <c r="J73" s="448">
        <v>360362</v>
      </c>
      <c r="K73" s="428">
        <f t="shared" si="3"/>
        <v>168535519</v>
      </c>
    </row>
    <row r="74" spans="1:11" x14ac:dyDescent="0.2">
      <c r="A74" s="349" t="s">
        <v>724</v>
      </c>
      <c r="B74" s="447">
        <v>19607454</v>
      </c>
      <c r="C74" s="448">
        <v>4553340</v>
      </c>
      <c r="D74" s="448"/>
      <c r="E74" s="418">
        <f t="shared" si="0"/>
        <v>24160794</v>
      </c>
      <c r="F74" s="448">
        <v>113118234</v>
      </c>
      <c r="G74" s="448">
        <v>33680813</v>
      </c>
      <c r="H74" s="418">
        <f t="shared" si="1"/>
        <v>146799047</v>
      </c>
      <c r="I74" s="428">
        <f t="shared" si="2"/>
        <v>170959841</v>
      </c>
      <c r="J74" s="448">
        <v>336182</v>
      </c>
      <c r="K74" s="428">
        <f t="shared" si="3"/>
        <v>171296023</v>
      </c>
    </row>
    <row r="75" spans="1:11" x14ac:dyDescent="0.2">
      <c r="A75" s="349" t="s">
        <v>725</v>
      </c>
      <c r="B75" s="447">
        <v>20746777</v>
      </c>
      <c r="C75" s="448">
        <v>5580636</v>
      </c>
      <c r="D75" s="448"/>
      <c r="E75" s="418">
        <f t="shared" si="0"/>
        <v>26327413</v>
      </c>
      <c r="F75" s="448">
        <v>119906347</v>
      </c>
      <c r="G75" s="448">
        <v>35234371</v>
      </c>
      <c r="H75" s="418">
        <f t="shared" si="1"/>
        <v>155140718</v>
      </c>
      <c r="I75" s="428">
        <f t="shared" si="2"/>
        <v>181468131</v>
      </c>
      <c r="J75" s="448">
        <v>367996</v>
      </c>
      <c r="K75" s="428">
        <f t="shared" si="3"/>
        <v>181836127</v>
      </c>
    </row>
    <row r="76" spans="1:11" x14ac:dyDescent="0.2">
      <c r="A76" s="349" t="s">
        <v>726</v>
      </c>
      <c r="B76" s="447">
        <v>21226750</v>
      </c>
      <c r="C76" s="448">
        <v>4763435</v>
      </c>
      <c r="D76" s="448"/>
      <c r="E76" s="418">
        <f t="shared" si="0"/>
        <v>25990185</v>
      </c>
      <c r="F76" s="448">
        <v>122832364</v>
      </c>
      <c r="G76" s="448">
        <v>34756644</v>
      </c>
      <c r="H76" s="418">
        <f t="shared" si="1"/>
        <v>157589008</v>
      </c>
      <c r="I76" s="428">
        <f t="shared" si="2"/>
        <v>183579193</v>
      </c>
      <c r="J76" s="448">
        <v>332344</v>
      </c>
      <c r="K76" s="428">
        <f t="shared" si="3"/>
        <v>183911537</v>
      </c>
    </row>
    <row r="77" spans="1:11" x14ac:dyDescent="0.2">
      <c r="A77" s="349" t="s">
        <v>727</v>
      </c>
      <c r="B77" s="447">
        <v>21032398</v>
      </c>
      <c r="C77" s="448">
        <v>4943233</v>
      </c>
      <c r="D77" s="448"/>
      <c r="E77" s="449">
        <f t="shared" si="0"/>
        <v>25975631</v>
      </c>
      <c r="F77" s="448">
        <v>125446923</v>
      </c>
      <c r="G77" s="448">
        <v>36381986</v>
      </c>
      <c r="H77" s="449">
        <f t="shared" si="1"/>
        <v>161828909</v>
      </c>
      <c r="I77" s="450">
        <f t="shared" si="2"/>
        <v>187804540</v>
      </c>
      <c r="J77" s="448">
        <v>337715</v>
      </c>
      <c r="K77" s="450">
        <f t="shared" si="3"/>
        <v>188142255</v>
      </c>
    </row>
    <row r="78" spans="1:11" x14ac:dyDescent="0.2">
      <c r="A78" s="427" t="s">
        <v>728</v>
      </c>
      <c r="B78" s="447">
        <v>21239413</v>
      </c>
      <c r="C78" s="448">
        <v>4820643</v>
      </c>
      <c r="D78" s="448"/>
      <c r="E78" s="448">
        <f t="shared" si="0"/>
        <v>26060056</v>
      </c>
      <c r="F78" s="447">
        <v>130441952</v>
      </c>
      <c r="G78" s="448">
        <v>38046697</v>
      </c>
      <c r="H78" s="448">
        <f t="shared" si="1"/>
        <v>168488649</v>
      </c>
      <c r="I78" s="450">
        <f t="shared" si="2"/>
        <v>194548705</v>
      </c>
      <c r="J78" s="450">
        <v>324424</v>
      </c>
      <c r="K78" s="449">
        <f t="shared" si="3"/>
        <v>194873129</v>
      </c>
    </row>
    <row r="79" spans="1:11" x14ac:dyDescent="0.2">
      <c r="A79" s="427" t="s">
        <v>614</v>
      </c>
      <c r="B79" s="448">
        <v>19323589</v>
      </c>
      <c r="C79" s="448">
        <v>4371046</v>
      </c>
      <c r="D79" s="448"/>
      <c r="E79" s="449">
        <f t="shared" si="0"/>
        <v>23694635</v>
      </c>
      <c r="F79" s="448">
        <v>133646630</v>
      </c>
      <c r="G79" s="448">
        <v>39611994</v>
      </c>
      <c r="H79" s="449">
        <f t="shared" si="1"/>
        <v>173258624</v>
      </c>
      <c r="I79" s="450">
        <f t="shared" si="2"/>
        <v>196953259</v>
      </c>
      <c r="J79" s="450">
        <v>352123</v>
      </c>
      <c r="K79" s="450">
        <f t="shared" si="3"/>
        <v>197305382</v>
      </c>
    </row>
    <row r="80" spans="1:11" x14ac:dyDescent="0.2">
      <c r="A80" s="427" t="s">
        <v>615</v>
      </c>
      <c r="B80" s="448">
        <v>18050307</v>
      </c>
      <c r="C80" s="448">
        <v>4052529</v>
      </c>
      <c r="D80" s="448"/>
      <c r="E80" s="449">
        <f t="shared" si="0"/>
        <v>22102836</v>
      </c>
      <c r="F80" s="448">
        <v>145340393</v>
      </c>
      <c r="G80" s="448">
        <v>42009011</v>
      </c>
      <c r="H80" s="449">
        <f t="shared" si="1"/>
        <v>187349404</v>
      </c>
      <c r="I80" s="450">
        <f t="shared" si="2"/>
        <v>209452240</v>
      </c>
      <c r="J80" s="450">
        <v>363763</v>
      </c>
      <c r="K80" s="450">
        <f t="shared" si="3"/>
        <v>209816003</v>
      </c>
    </row>
    <row r="81" spans="1:11" x14ac:dyDescent="0.2">
      <c r="A81" s="451" t="s">
        <v>616</v>
      </c>
      <c r="B81" s="429">
        <v>15268972</v>
      </c>
      <c r="C81" s="430">
        <v>3544806</v>
      </c>
      <c r="D81" s="430"/>
      <c r="E81" s="452">
        <f t="shared" si="0"/>
        <v>18813778</v>
      </c>
      <c r="F81" s="430">
        <v>147976410</v>
      </c>
      <c r="G81" s="430">
        <v>44277681</v>
      </c>
      <c r="H81" s="452">
        <f t="shared" si="1"/>
        <v>192254091</v>
      </c>
      <c r="I81" s="453">
        <f t="shared" si="2"/>
        <v>211067869</v>
      </c>
      <c r="J81" s="453">
        <v>380376</v>
      </c>
      <c r="K81" s="453">
        <f t="shared" si="3"/>
        <v>211448245</v>
      </c>
    </row>
    <row r="82" spans="1:11" x14ac:dyDescent="0.2">
      <c r="A82" s="354"/>
      <c r="B82" s="354"/>
      <c r="C82" s="354"/>
      <c r="D82" s="354"/>
      <c r="E82" s="354"/>
      <c r="F82" s="354"/>
      <c r="G82" s="354"/>
      <c r="H82" s="354"/>
      <c r="I82" s="354"/>
      <c r="J82" s="354"/>
      <c r="K82" s="354"/>
    </row>
    <row r="83" spans="1:11" x14ac:dyDescent="0.2">
      <c r="A83" s="433" t="s">
        <v>729</v>
      </c>
      <c r="B83" s="354"/>
      <c r="C83" s="354"/>
      <c r="D83" s="354"/>
      <c r="E83" s="354"/>
      <c r="F83" s="354"/>
      <c r="G83" s="354"/>
      <c r="H83" s="354"/>
      <c r="I83" s="354"/>
      <c r="J83" s="354"/>
      <c r="K83" s="354"/>
    </row>
    <row r="84" spans="1:11" x14ac:dyDescent="0.2">
      <c r="A84" s="433" t="s">
        <v>730</v>
      </c>
      <c r="B84" s="354"/>
      <c r="C84" s="354"/>
      <c r="D84" s="354"/>
      <c r="E84" s="354"/>
      <c r="F84" s="354"/>
      <c r="G84" s="354"/>
      <c r="H84" s="354"/>
      <c r="I84" s="354"/>
      <c r="J84" s="354"/>
      <c r="K84" s="354"/>
    </row>
    <row r="85" spans="1:11" x14ac:dyDescent="0.2">
      <c r="A85" s="420" t="s">
        <v>731</v>
      </c>
      <c r="B85" s="354"/>
      <c r="C85" s="354"/>
      <c r="D85" s="354"/>
      <c r="E85" s="354"/>
      <c r="F85" s="354"/>
      <c r="G85" s="354"/>
      <c r="H85" s="354"/>
      <c r="I85" s="354"/>
      <c r="J85" s="354"/>
      <c r="K85" s="354"/>
    </row>
    <row r="86" spans="1:11" x14ac:dyDescent="0.2">
      <c r="A86" s="420" t="s">
        <v>95</v>
      </c>
      <c r="B86" s="354"/>
      <c r="C86" s="354"/>
      <c r="D86" s="354"/>
      <c r="E86" s="354"/>
      <c r="F86" s="354"/>
      <c r="G86" s="354"/>
      <c r="H86" s="354"/>
      <c r="I86" s="354"/>
      <c r="J86" s="354"/>
      <c r="K86" s="354"/>
    </row>
    <row r="87" spans="1:11" x14ac:dyDescent="0.2">
      <c r="A87" s="526" t="s">
        <v>732</v>
      </c>
      <c r="B87" s="526"/>
      <c r="C87" s="526"/>
      <c r="D87" s="526"/>
      <c r="E87" s="526"/>
      <c r="F87" s="526"/>
      <c r="G87" s="526"/>
      <c r="H87" s="526"/>
      <c r="I87" s="526"/>
      <c r="J87" s="526"/>
      <c r="K87" s="526"/>
    </row>
    <row r="88" spans="1:11" x14ac:dyDescent="0.2">
      <c r="A88" s="420"/>
      <c r="B88" s="354"/>
      <c r="C88" s="354"/>
      <c r="D88" s="354"/>
      <c r="E88" s="354"/>
      <c r="F88" s="354"/>
      <c r="G88" s="354"/>
      <c r="H88" s="354"/>
      <c r="I88" s="354"/>
      <c r="J88" s="354"/>
      <c r="K88" s="354"/>
    </row>
  </sheetData>
  <mergeCells count="1">
    <mergeCell ref="A87:K87"/>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4"/>
  <sheetViews>
    <sheetView workbookViewId="0">
      <selection activeCell="O20" sqref="O20"/>
    </sheetView>
  </sheetViews>
  <sheetFormatPr defaultRowHeight="12.75" x14ac:dyDescent="0.2"/>
  <cols>
    <col min="1" max="1" width="16.85546875" customWidth="1"/>
    <col min="2" max="2" width="23.5703125" customWidth="1"/>
    <col min="3" max="4" width="10.7109375" bestFit="1" customWidth="1"/>
    <col min="5" max="7" width="12" bestFit="1" customWidth="1"/>
    <col min="8" max="8" width="43.28515625" bestFit="1" customWidth="1"/>
    <col min="9" max="9" width="21.42578125" bestFit="1" customWidth="1"/>
    <col min="10" max="10" width="12.140625" bestFit="1" customWidth="1"/>
    <col min="11" max="11" width="12" bestFit="1" customWidth="1"/>
    <col min="12" max="12" width="12.85546875" bestFit="1" customWidth="1"/>
    <col min="13" max="13" width="12" bestFit="1" customWidth="1"/>
  </cols>
  <sheetData>
    <row r="1" spans="1:13" x14ac:dyDescent="0.2">
      <c r="A1" s="382" t="s">
        <v>733</v>
      </c>
      <c r="B1" s="385"/>
      <c r="C1" s="385"/>
      <c r="D1" s="385"/>
      <c r="E1" s="385"/>
      <c r="F1" s="385"/>
      <c r="G1" s="385"/>
      <c r="H1" s="385"/>
      <c r="I1" s="385"/>
      <c r="J1" s="385"/>
      <c r="K1" s="385"/>
      <c r="L1" s="385"/>
      <c r="M1" s="385"/>
    </row>
    <row r="2" spans="1:13" x14ac:dyDescent="0.2">
      <c r="A2" s="382"/>
      <c r="B2" s="385"/>
      <c r="C2" s="385"/>
      <c r="D2" s="385"/>
      <c r="E2" s="385"/>
      <c r="F2" s="385"/>
      <c r="G2" s="385"/>
      <c r="H2" s="385"/>
      <c r="I2" s="385"/>
      <c r="J2" s="385"/>
      <c r="K2" s="385"/>
      <c r="L2" s="385"/>
      <c r="M2" s="385"/>
    </row>
    <row r="3" spans="1:13" x14ac:dyDescent="0.2">
      <c r="A3" s="456" t="s">
        <v>734</v>
      </c>
      <c r="B3" s="409"/>
      <c r="C3" s="409"/>
      <c r="D3" s="409"/>
      <c r="E3" s="409"/>
      <c r="F3" s="409"/>
      <c r="G3" s="457" t="s">
        <v>735</v>
      </c>
      <c r="H3" s="457" t="s">
        <v>736</v>
      </c>
      <c r="I3" s="458" t="s">
        <v>737</v>
      </c>
      <c r="J3" s="409"/>
      <c r="K3" s="409"/>
      <c r="L3" s="459" t="s">
        <v>738</v>
      </c>
      <c r="M3" s="460" t="s">
        <v>739</v>
      </c>
    </row>
    <row r="4" spans="1:13" x14ac:dyDescent="0.2">
      <c r="A4" s="461" t="s">
        <v>740</v>
      </c>
      <c r="B4" s="412" t="s">
        <v>741</v>
      </c>
      <c r="C4" s="412" t="s">
        <v>646</v>
      </c>
      <c r="D4" s="412" t="s">
        <v>742</v>
      </c>
      <c r="E4" s="412" t="s">
        <v>743</v>
      </c>
      <c r="F4" s="412" t="s">
        <v>744</v>
      </c>
      <c r="G4" s="412" t="s">
        <v>745</v>
      </c>
      <c r="H4" s="412" t="s">
        <v>746</v>
      </c>
      <c r="I4" s="462" t="s">
        <v>741</v>
      </c>
      <c r="J4" s="462" t="s">
        <v>747</v>
      </c>
      <c r="K4" s="462" t="s">
        <v>593</v>
      </c>
      <c r="L4" s="436" t="s">
        <v>707</v>
      </c>
      <c r="M4" s="413" t="s">
        <v>748</v>
      </c>
    </row>
    <row r="5" spans="1:13" x14ac:dyDescent="0.2">
      <c r="A5" s="415" t="s">
        <v>650</v>
      </c>
      <c r="B5" s="416">
        <v>132536</v>
      </c>
      <c r="C5" s="417"/>
      <c r="D5" s="417"/>
      <c r="E5" s="417"/>
      <c r="F5" s="416">
        <v>132536</v>
      </c>
      <c r="G5" s="416">
        <v>165538</v>
      </c>
      <c r="H5" s="416">
        <v>298074</v>
      </c>
      <c r="I5" s="417"/>
      <c r="J5" s="417"/>
      <c r="K5" s="416">
        <v>0</v>
      </c>
      <c r="L5" s="416">
        <v>132536</v>
      </c>
      <c r="M5" s="418">
        <v>298074</v>
      </c>
    </row>
    <row r="6" spans="1:13" x14ac:dyDescent="0.2">
      <c r="A6" s="415" t="s">
        <v>651</v>
      </c>
      <c r="B6" s="416">
        <v>346682</v>
      </c>
      <c r="C6" s="417"/>
      <c r="D6" s="417"/>
      <c r="E6" s="417"/>
      <c r="F6" s="416">
        <v>346682</v>
      </c>
      <c r="G6" s="416">
        <v>262696</v>
      </c>
      <c r="H6" s="416">
        <v>609378</v>
      </c>
      <c r="I6" s="417"/>
      <c r="J6" s="417"/>
      <c r="K6" s="416">
        <v>0</v>
      </c>
      <c r="L6" s="416">
        <v>346682</v>
      </c>
      <c r="M6" s="418">
        <v>609378</v>
      </c>
    </row>
    <row r="7" spans="1:13" x14ac:dyDescent="0.2">
      <c r="A7" s="415" t="s">
        <v>652</v>
      </c>
      <c r="B7" s="416">
        <v>5453558</v>
      </c>
      <c r="C7" s="417"/>
      <c r="D7" s="417"/>
      <c r="E7" s="417"/>
      <c r="F7" s="416">
        <v>5453558</v>
      </c>
      <c r="G7" s="416">
        <v>406768</v>
      </c>
      <c r="H7" s="416">
        <v>5860326</v>
      </c>
      <c r="I7" s="417"/>
      <c r="J7" s="417"/>
      <c r="K7" s="416">
        <v>0</v>
      </c>
      <c r="L7" s="416">
        <v>5453558</v>
      </c>
      <c r="M7" s="418">
        <v>5860326</v>
      </c>
    </row>
    <row r="8" spans="1:13" x14ac:dyDescent="0.2">
      <c r="A8" s="415" t="s">
        <v>653</v>
      </c>
      <c r="B8" s="416">
        <v>13424294</v>
      </c>
      <c r="C8" s="417"/>
      <c r="D8" s="416">
        <v>715264</v>
      </c>
      <c r="E8" s="417"/>
      <c r="F8" s="416">
        <v>14139558</v>
      </c>
      <c r="G8" s="416">
        <v>1230536</v>
      </c>
      <c r="H8" s="416">
        <v>15370094</v>
      </c>
      <c r="I8" s="417"/>
      <c r="J8" s="417"/>
      <c r="K8" s="416">
        <v>0</v>
      </c>
      <c r="L8" s="416">
        <v>14139558</v>
      </c>
      <c r="M8" s="418">
        <v>15370094</v>
      </c>
    </row>
    <row r="9" spans="1:13" x14ac:dyDescent="0.2">
      <c r="A9" s="415" t="s">
        <v>654</v>
      </c>
      <c r="B9" s="416">
        <v>12399568</v>
      </c>
      <c r="C9" s="417"/>
      <c r="D9" s="416">
        <v>1457316</v>
      </c>
      <c r="E9" s="417"/>
      <c r="F9" s="416">
        <v>13856884</v>
      </c>
      <c r="G9" s="416">
        <v>573734</v>
      </c>
      <c r="H9" s="416">
        <v>14430618</v>
      </c>
      <c r="I9" s="417"/>
      <c r="J9" s="417"/>
      <c r="K9" s="416">
        <v>0</v>
      </c>
      <c r="L9" s="416">
        <v>13856884</v>
      </c>
      <c r="M9" s="418">
        <v>14430618</v>
      </c>
    </row>
    <row r="10" spans="1:13" x14ac:dyDescent="0.2">
      <c r="A10" s="415" t="s">
        <v>655</v>
      </c>
      <c r="B10" s="416">
        <v>14320372</v>
      </c>
      <c r="C10" s="417"/>
      <c r="D10" s="416">
        <v>2021560</v>
      </c>
      <c r="E10" s="417"/>
      <c r="F10" s="416">
        <v>16341932</v>
      </c>
      <c r="G10" s="416">
        <v>2116894</v>
      </c>
      <c r="H10" s="416">
        <v>18458826</v>
      </c>
      <c r="I10" s="417"/>
      <c r="J10" s="417"/>
      <c r="K10" s="416">
        <v>0</v>
      </c>
      <c r="L10" s="416">
        <v>16341932</v>
      </c>
      <c r="M10" s="418">
        <v>18458826</v>
      </c>
    </row>
    <row r="11" spans="1:13" x14ac:dyDescent="0.2">
      <c r="A11" s="415" t="s">
        <v>656</v>
      </c>
      <c r="B11" s="416">
        <v>16303940</v>
      </c>
      <c r="C11" s="417"/>
      <c r="D11" s="416">
        <v>2589672</v>
      </c>
      <c r="E11" s="417"/>
      <c r="F11" s="416">
        <v>18893612</v>
      </c>
      <c r="G11" s="416">
        <v>2585322</v>
      </c>
      <c r="H11" s="416">
        <v>21478934</v>
      </c>
      <c r="I11" s="417"/>
      <c r="J11" s="417"/>
      <c r="K11" s="416">
        <v>0</v>
      </c>
      <c r="L11" s="416">
        <v>18893612</v>
      </c>
      <c r="M11" s="418">
        <v>21478934</v>
      </c>
    </row>
    <row r="12" spans="1:13" x14ac:dyDescent="0.2">
      <c r="A12" s="415" t="s">
        <v>657</v>
      </c>
      <c r="B12" s="416">
        <v>18061092</v>
      </c>
      <c r="C12" s="417"/>
      <c r="D12" s="416">
        <v>3015920</v>
      </c>
      <c r="E12" s="417"/>
      <c r="F12" s="416">
        <v>21077012</v>
      </c>
      <c r="G12" s="416">
        <v>2697858</v>
      </c>
      <c r="H12" s="416">
        <v>23774870</v>
      </c>
      <c r="I12" s="417"/>
      <c r="J12" s="417"/>
      <c r="K12" s="416">
        <v>0</v>
      </c>
      <c r="L12" s="416">
        <v>21077012</v>
      </c>
      <c r="M12" s="418">
        <v>23774870</v>
      </c>
    </row>
    <row r="13" spans="1:13" x14ac:dyDescent="0.2">
      <c r="A13" s="415" t="s">
        <v>658</v>
      </c>
      <c r="B13" s="416">
        <v>17171670</v>
      </c>
      <c r="C13" s="417"/>
      <c r="D13" s="416">
        <v>3586200</v>
      </c>
      <c r="E13" s="417"/>
      <c r="F13" s="416">
        <v>20757870</v>
      </c>
      <c r="G13" s="416">
        <v>2675776</v>
      </c>
      <c r="H13" s="416">
        <v>23433646</v>
      </c>
      <c r="I13" s="417"/>
      <c r="J13" s="417"/>
      <c r="K13" s="416">
        <v>0</v>
      </c>
      <c r="L13" s="416">
        <v>20757870</v>
      </c>
      <c r="M13" s="418">
        <v>23433646</v>
      </c>
    </row>
    <row r="14" spans="1:13" x14ac:dyDescent="0.2">
      <c r="A14" s="415" t="s">
        <v>659</v>
      </c>
      <c r="B14" s="416">
        <v>22826484</v>
      </c>
      <c r="C14" s="417"/>
      <c r="D14" s="416">
        <v>4246490</v>
      </c>
      <c r="E14" s="417"/>
      <c r="F14" s="416">
        <v>27072974</v>
      </c>
      <c r="G14" s="416">
        <v>2995004</v>
      </c>
      <c r="H14" s="416">
        <v>30067978</v>
      </c>
      <c r="I14" s="417"/>
      <c r="J14" s="417"/>
      <c r="K14" s="416">
        <v>0</v>
      </c>
      <c r="L14" s="416">
        <v>27072974</v>
      </c>
      <c r="M14" s="418">
        <v>30067978</v>
      </c>
    </row>
    <row r="15" spans="1:13" x14ac:dyDescent="0.2">
      <c r="A15" s="415" t="s">
        <v>660</v>
      </c>
      <c r="B15" s="416">
        <v>33112570</v>
      </c>
      <c r="C15" s="417"/>
      <c r="D15" s="416">
        <v>5034746</v>
      </c>
      <c r="E15" s="417"/>
      <c r="F15" s="416">
        <v>38147316</v>
      </c>
      <c r="G15" s="416">
        <v>3798278</v>
      </c>
      <c r="H15" s="416">
        <v>41945594</v>
      </c>
      <c r="I15" s="417"/>
      <c r="J15" s="417"/>
      <c r="K15" s="416">
        <v>0</v>
      </c>
      <c r="L15" s="416">
        <v>38147316</v>
      </c>
      <c r="M15" s="418">
        <v>41945594</v>
      </c>
    </row>
    <row r="16" spans="1:13" x14ac:dyDescent="0.2">
      <c r="A16" s="415" t="s">
        <v>661</v>
      </c>
      <c r="B16" s="416">
        <v>36714806</v>
      </c>
      <c r="C16" s="417"/>
      <c r="D16" s="416">
        <v>7148446</v>
      </c>
      <c r="E16" s="417"/>
      <c r="F16" s="416">
        <v>43863252</v>
      </c>
      <c r="G16" s="416">
        <v>4808090</v>
      </c>
      <c r="H16" s="416">
        <v>48671342</v>
      </c>
      <c r="I16" s="416">
        <v>1890756</v>
      </c>
      <c r="J16" s="417"/>
      <c r="K16" s="416">
        <v>1890756</v>
      </c>
      <c r="L16" s="416">
        <v>45754008</v>
      </c>
      <c r="M16" s="418">
        <v>50562098</v>
      </c>
    </row>
    <row r="17" spans="1:13" x14ac:dyDescent="0.2">
      <c r="A17" s="415" t="s">
        <v>662</v>
      </c>
      <c r="B17" s="416">
        <v>34282496</v>
      </c>
      <c r="C17" s="417"/>
      <c r="D17" s="416">
        <v>14676698</v>
      </c>
      <c r="E17" s="417"/>
      <c r="F17" s="416">
        <v>48959194</v>
      </c>
      <c r="G17" s="416">
        <v>6803248</v>
      </c>
      <c r="H17" s="416">
        <v>55762442</v>
      </c>
      <c r="I17" s="416">
        <v>10324740</v>
      </c>
      <c r="J17" s="417"/>
      <c r="K17" s="416">
        <v>10324740</v>
      </c>
      <c r="L17" s="416">
        <v>59283934</v>
      </c>
      <c r="M17" s="418">
        <v>66087182</v>
      </c>
    </row>
    <row r="18" spans="1:13" x14ac:dyDescent="0.2">
      <c r="A18" s="415" t="s">
        <v>663</v>
      </c>
      <c r="B18" s="416">
        <v>44632488</v>
      </c>
      <c r="C18" s="417"/>
      <c r="D18" s="416">
        <v>18194996</v>
      </c>
      <c r="E18" s="417"/>
      <c r="F18" s="416">
        <v>62827484</v>
      </c>
      <c r="G18" s="416">
        <v>7552282</v>
      </c>
      <c r="H18" s="416">
        <v>70379766</v>
      </c>
      <c r="I18" s="416">
        <v>13007776</v>
      </c>
      <c r="J18" s="417"/>
      <c r="K18" s="416">
        <v>13007776</v>
      </c>
      <c r="L18" s="416">
        <v>75835260</v>
      </c>
      <c r="M18" s="418">
        <v>83387542</v>
      </c>
    </row>
    <row r="19" spans="1:13" x14ac:dyDescent="0.2">
      <c r="A19" s="415" t="s">
        <v>664</v>
      </c>
      <c r="B19" s="416">
        <v>47093026</v>
      </c>
      <c r="C19" s="417"/>
      <c r="D19" s="416">
        <v>19830750</v>
      </c>
      <c r="E19" s="417"/>
      <c r="F19" s="416">
        <v>66923776</v>
      </c>
      <c r="G19" s="416">
        <v>9986382</v>
      </c>
      <c r="H19" s="416">
        <v>76910158</v>
      </c>
      <c r="I19" s="416">
        <v>14742448</v>
      </c>
      <c r="J19" s="417"/>
      <c r="K19" s="416">
        <v>14742448</v>
      </c>
      <c r="L19" s="416">
        <v>81666224</v>
      </c>
      <c r="M19" s="418">
        <v>91652606</v>
      </c>
    </row>
    <row r="20" spans="1:13" x14ac:dyDescent="0.2">
      <c r="A20" s="415" t="s">
        <v>665</v>
      </c>
      <c r="B20" s="416">
        <v>46460998</v>
      </c>
      <c r="C20" s="417"/>
      <c r="D20" s="416">
        <v>20601714</v>
      </c>
      <c r="E20" s="417"/>
      <c r="F20" s="416">
        <v>67062712</v>
      </c>
      <c r="G20" s="416">
        <v>11775958</v>
      </c>
      <c r="H20" s="416">
        <v>78838670</v>
      </c>
      <c r="I20" s="416">
        <v>15573804</v>
      </c>
      <c r="J20" s="417"/>
      <c r="K20" s="416">
        <v>15573804</v>
      </c>
      <c r="L20" s="416">
        <v>82636516</v>
      </c>
      <c r="M20" s="418">
        <v>94412474</v>
      </c>
    </row>
    <row r="21" spans="1:13" x14ac:dyDescent="0.2">
      <c r="A21" s="415" t="s">
        <v>666</v>
      </c>
      <c r="B21" s="416">
        <v>48929748</v>
      </c>
      <c r="C21" s="417"/>
      <c r="D21" s="416">
        <v>21564420</v>
      </c>
      <c r="E21" s="417"/>
      <c r="F21" s="416">
        <v>70494168</v>
      </c>
      <c r="G21" s="416">
        <v>11708442</v>
      </c>
      <c r="H21" s="416">
        <v>82202610</v>
      </c>
      <c r="I21" s="416">
        <v>16841354</v>
      </c>
      <c r="J21" s="417"/>
      <c r="K21" s="416">
        <v>16841354</v>
      </c>
      <c r="L21" s="416">
        <v>87335522</v>
      </c>
      <c r="M21" s="418">
        <v>99043964</v>
      </c>
    </row>
    <row r="22" spans="1:13" x14ac:dyDescent="0.2">
      <c r="A22" s="415" t="s">
        <v>667</v>
      </c>
      <c r="B22" s="416">
        <v>53078046</v>
      </c>
      <c r="C22" s="417"/>
      <c r="D22" s="416">
        <v>24071127</v>
      </c>
      <c r="E22" s="417"/>
      <c r="F22" s="416">
        <v>77149173</v>
      </c>
      <c r="G22" s="416">
        <v>14634501</v>
      </c>
      <c r="H22" s="416">
        <v>91783674</v>
      </c>
      <c r="I22" s="416">
        <v>17481228</v>
      </c>
      <c r="J22" s="417"/>
      <c r="K22" s="416">
        <v>17481228</v>
      </c>
      <c r="L22" s="416">
        <v>94630401</v>
      </c>
      <c r="M22" s="418">
        <v>109264902</v>
      </c>
    </row>
    <row r="23" spans="1:13" x14ac:dyDescent="0.2">
      <c r="A23" s="415" t="s">
        <v>668</v>
      </c>
      <c r="B23" s="416">
        <v>56655939</v>
      </c>
      <c r="C23" s="417"/>
      <c r="D23" s="416">
        <v>29280268</v>
      </c>
      <c r="E23" s="417"/>
      <c r="F23" s="416">
        <v>85936207</v>
      </c>
      <c r="G23" s="416">
        <v>15344592</v>
      </c>
      <c r="H23" s="416">
        <v>101280799</v>
      </c>
      <c r="I23" s="416">
        <v>18347036</v>
      </c>
      <c r="J23" s="417"/>
      <c r="K23" s="416">
        <v>18347036</v>
      </c>
      <c r="L23" s="416">
        <v>104283243</v>
      </c>
      <c r="M23" s="418">
        <v>119627835</v>
      </c>
    </row>
    <row r="24" spans="1:13" x14ac:dyDescent="0.2">
      <c r="A24" s="415" t="s">
        <v>669</v>
      </c>
      <c r="B24" s="416">
        <v>56800249</v>
      </c>
      <c r="C24" s="417"/>
      <c r="D24" s="416">
        <v>32115335</v>
      </c>
      <c r="E24" s="417"/>
      <c r="F24" s="416">
        <v>88915584</v>
      </c>
      <c r="G24" s="416">
        <v>16218859</v>
      </c>
      <c r="H24" s="416">
        <v>105134443</v>
      </c>
      <c r="I24" s="416">
        <v>18504345</v>
      </c>
      <c r="J24" s="417"/>
      <c r="K24" s="416">
        <v>18504345</v>
      </c>
      <c r="L24" s="416">
        <v>107419929</v>
      </c>
      <c r="M24" s="418">
        <v>123638788</v>
      </c>
    </row>
    <row r="25" spans="1:13" x14ac:dyDescent="0.2">
      <c r="A25" s="415" t="s">
        <v>670</v>
      </c>
      <c r="B25" s="416">
        <v>64024983</v>
      </c>
      <c r="C25" s="417"/>
      <c r="D25" s="416">
        <v>36609257</v>
      </c>
      <c r="E25" s="417"/>
      <c r="F25" s="416">
        <v>100634240</v>
      </c>
      <c r="G25" s="416">
        <v>17739118</v>
      </c>
      <c r="H25" s="416">
        <v>118373358</v>
      </c>
      <c r="I25" s="416">
        <v>20129402</v>
      </c>
      <c r="J25" s="417"/>
      <c r="K25" s="416">
        <v>20129402</v>
      </c>
      <c r="L25" s="416">
        <v>120763642</v>
      </c>
      <c r="M25" s="418">
        <v>138502760</v>
      </c>
    </row>
    <row r="26" spans="1:13" x14ac:dyDescent="0.2">
      <c r="A26" s="415" t="s">
        <v>671</v>
      </c>
      <c r="B26" s="416">
        <v>73227887</v>
      </c>
      <c r="C26" s="417"/>
      <c r="D26" s="416">
        <v>41068702</v>
      </c>
      <c r="E26" s="417"/>
      <c r="F26" s="416">
        <v>114296589</v>
      </c>
      <c r="G26" s="416">
        <v>22421727</v>
      </c>
      <c r="H26" s="416">
        <v>136718316</v>
      </c>
      <c r="I26" s="416">
        <v>21941691</v>
      </c>
      <c r="J26" s="417"/>
      <c r="K26" s="416">
        <v>21941691</v>
      </c>
      <c r="L26" s="416">
        <v>136238280</v>
      </c>
      <c r="M26" s="418">
        <v>158660007</v>
      </c>
    </row>
    <row r="27" spans="1:13" x14ac:dyDescent="0.2">
      <c r="A27" s="415" t="s">
        <v>672</v>
      </c>
      <c r="B27" s="416">
        <v>88176385</v>
      </c>
      <c r="C27" s="417"/>
      <c r="D27" s="416">
        <v>45180856</v>
      </c>
      <c r="E27" s="417"/>
      <c r="F27" s="416">
        <v>133357241</v>
      </c>
      <c r="G27" s="416">
        <v>26917666</v>
      </c>
      <c r="H27" s="416">
        <v>160274907</v>
      </c>
      <c r="I27" s="416">
        <v>24384028</v>
      </c>
      <c r="J27" s="417"/>
      <c r="K27" s="416">
        <v>24384028</v>
      </c>
      <c r="L27" s="416">
        <v>157741269</v>
      </c>
      <c r="M27" s="418">
        <v>184658935</v>
      </c>
    </row>
    <row r="28" spans="1:13" x14ac:dyDescent="0.2">
      <c r="A28" s="415" t="s">
        <v>673</v>
      </c>
      <c r="B28" s="416">
        <v>90061869</v>
      </c>
      <c r="C28" s="417"/>
      <c r="D28" s="416">
        <v>52005350</v>
      </c>
      <c r="E28" s="417"/>
      <c r="F28" s="416">
        <v>142067219</v>
      </c>
      <c r="G28" s="416">
        <v>31201229</v>
      </c>
      <c r="H28" s="416">
        <v>173268448</v>
      </c>
      <c r="I28" s="416">
        <v>35466642</v>
      </c>
      <c r="J28" s="417"/>
      <c r="K28" s="416">
        <v>35466642</v>
      </c>
      <c r="L28" s="416">
        <v>177533861</v>
      </c>
      <c r="M28" s="418">
        <v>208735090</v>
      </c>
    </row>
    <row r="29" spans="1:13" x14ac:dyDescent="0.2">
      <c r="A29" s="415" t="s">
        <v>674</v>
      </c>
      <c r="B29" s="416">
        <v>87431438</v>
      </c>
      <c r="C29" s="417"/>
      <c r="D29" s="416">
        <v>58139459</v>
      </c>
      <c r="E29" s="417"/>
      <c r="F29" s="416">
        <v>145570897</v>
      </c>
      <c r="G29" s="416">
        <v>32061691</v>
      </c>
      <c r="H29" s="416">
        <v>177632588</v>
      </c>
      <c r="I29" s="416">
        <v>48640243</v>
      </c>
      <c r="J29" s="417"/>
      <c r="K29" s="416">
        <v>48640243</v>
      </c>
      <c r="L29" s="416">
        <v>194211140</v>
      </c>
      <c r="M29" s="418">
        <v>226272831</v>
      </c>
    </row>
    <row r="30" spans="1:13" x14ac:dyDescent="0.2">
      <c r="A30" s="415" t="s">
        <v>675</v>
      </c>
      <c r="B30" s="416">
        <v>108066351</v>
      </c>
      <c r="C30" s="417"/>
      <c r="D30" s="416">
        <v>66802821</v>
      </c>
      <c r="E30" s="417"/>
      <c r="F30" s="416">
        <v>174869172</v>
      </c>
      <c r="G30" s="416">
        <v>43426672</v>
      </c>
      <c r="H30" s="416">
        <v>218295844</v>
      </c>
      <c r="I30" s="416">
        <v>59015335</v>
      </c>
      <c r="J30" s="417"/>
      <c r="K30" s="416">
        <v>59015335</v>
      </c>
      <c r="L30" s="416">
        <v>233884507</v>
      </c>
      <c r="M30" s="418">
        <v>277311179</v>
      </c>
    </row>
    <row r="31" spans="1:13" x14ac:dyDescent="0.2">
      <c r="A31" s="415" t="s">
        <v>676</v>
      </c>
      <c r="B31" s="416">
        <v>131341320</v>
      </c>
      <c r="C31" s="417"/>
      <c r="D31" s="416">
        <v>80586986</v>
      </c>
      <c r="E31" s="417"/>
      <c r="F31" s="416">
        <v>211928306</v>
      </c>
      <c r="G31" s="416">
        <v>50368781</v>
      </c>
      <c r="H31" s="416">
        <v>262297087</v>
      </c>
      <c r="I31" s="416">
        <v>66827982</v>
      </c>
      <c r="J31" s="417"/>
      <c r="K31" s="416">
        <v>66827982</v>
      </c>
      <c r="L31" s="416">
        <v>278756288</v>
      </c>
      <c r="M31" s="418">
        <v>329125069</v>
      </c>
    </row>
    <row r="32" spans="1:13" x14ac:dyDescent="0.2">
      <c r="A32" s="420" t="s">
        <v>677</v>
      </c>
      <c r="B32" s="405">
        <v>149033245</v>
      </c>
      <c r="C32" s="300"/>
      <c r="D32" s="405">
        <v>107317318</v>
      </c>
      <c r="E32" s="300"/>
      <c r="F32" s="405">
        <v>256350563</v>
      </c>
      <c r="G32" s="405">
        <v>27490706</v>
      </c>
      <c r="H32" s="405">
        <v>283841269</v>
      </c>
      <c r="I32" s="405">
        <v>95244660</v>
      </c>
      <c r="J32" s="300"/>
      <c r="K32" s="405">
        <v>95244660</v>
      </c>
      <c r="L32" s="405">
        <v>351595223</v>
      </c>
      <c r="M32" s="406">
        <v>379085929</v>
      </c>
    </row>
    <row r="33" spans="1:13" x14ac:dyDescent="0.2">
      <c r="A33" s="349" t="s">
        <v>678</v>
      </c>
      <c r="B33" s="405">
        <v>111077507</v>
      </c>
      <c r="C33" s="300"/>
      <c r="D33" s="405">
        <v>115201775</v>
      </c>
      <c r="E33" s="300"/>
      <c r="F33" s="405">
        <v>226279282</v>
      </c>
      <c r="G33" s="405">
        <v>8623582</v>
      </c>
      <c r="H33" s="405">
        <v>234902864</v>
      </c>
      <c r="I33" s="405">
        <v>111676421</v>
      </c>
      <c r="J33" s="300"/>
      <c r="K33" s="405">
        <v>111676421</v>
      </c>
      <c r="L33" s="405">
        <v>337955703</v>
      </c>
      <c r="M33" s="406">
        <v>346579285</v>
      </c>
    </row>
    <row r="34" spans="1:13" x14ac:dyDescent="0.2">
      <c r="A34" s="349" t="s">
        <v>679</v>
      </c>
      <c r="B34" s="405">
        <v>118303375</v>
      </c>
      <c r="C34" s="300"/>
      <c r="D34" s="405">
        <v>127911837</v>
      </c>
      <c r="E34" s="300"/>
      <c r="F34" s="405">
        <v>246215212</v>
      </c>
      <c r="G34" s="405">
        <v>9832410</v>
      </c>
      <c r="H34" s="405">
        <v>256047622</v>
      </c>
      <c r="I34" s="405">
        <v>115025169</v>
      </c>
      <c r="J34" s="300"/>
      <c r="K34" s="405">
        <v>115025169</v>
      </c>
      <c r="L34" s="405">
        <v>361240381</v>
      </c>
      <c r="M34" s="406">
        <v>371072791</v>
      </c>
    </row>
    <row r="35" spans="1:13" x14ac:dyDescent="0.2">
      <c r="A35" s="349" t="s">
        <v>680</v>
      </c>
      <c r="B35" s="405">
        <v>110425438</v>
      </c>
      <c r="C35" s="300"/>
      <c r="D35" s="405">
        <v>151125681</v>
      </c>
      <c r="E35" s="300"/>
      <c r="F35" s="405">
        <v>261551119</v>
      </c>
      <c r="G35" s="405">
        <v>9767502</v>
      </c>
      <c r="H35" s="405">
        <v>271318621</v>
      </c>
      <c r="I35" s="405">
        <v>129540759</v>
      </c>
      <c r="J35" s="300"/>
      <c r="K35" s="405">
        <v>129540759</v>
      </c>
      <c r="L35" s="405">
        <v>391091878</v>
      </c>
      <c r="M35" s="406">
        <v>400859380</v>
      </c>
    </row>
    <row r="36" spans="1:13" x14ac:dyDescent="0.2">
      <c r="A36" s="349" t="s">
        <v>681</v>
      </c>
      <c r="B36" s="405">
        <v>101185503</v>
      </c>
      <c r="C36" s="300"/>
      <c r="D36" s="405">
        <v>166361113</v>
      </c>
      <c r="E36" s="300"/>
      <c r="F36" s="405">
        <v>267546616</v>
      </c>
      <c r="G36" s="405">
        <v>7088452</v>
      </c>
      <c r="H36" s="405">
        <v>274635068</v>
      </c>
      <c r="I36" s="405">
        <v>123418168</v>
      </c>
      <c r="J36" s="300"/>
      <c r="K36" s="405">
        <v>123418168</v>
      </c>
      <c r="L36" s="405">
        <v>390964784</v>
      </c>
      <c r="M36" s="406">
        <v>398053236</v>
      </c>
    </row>
    <row r="37" spans="1:13" x14ac:dyDescent="0.2">
      <c r="A37" s="349" t="s">
        <v>682</v>
      </c>
      <c r="B37" s="405">
        <v>107903558</v>
      </c>
      <c r="C37" s="300"/>
      <c r="D37" s="405">
        <v>191043798</v>
      </c>
      <c r="E37" s="300"/>
      <c r="F37" s="405">
        <v>298947356</v>
      </c>
      <c r="G37" s="405">
        <v>10267063</v>
      </c>
      <c r="H37" s="405">
        <v>309214419</v>
      </c>
      <c r="I37" s="405">
        <v>129923272</v>
      </c>
      <c r="J37" s="300"/>
      <c r="K37" s="405">
        <v>129923272</v>
      </c>
      <c r="L37" s="405">
        <v>428870628</v>
      </c>
      <c r="M37" s="406">
        <v>439137691</v>
      </c>
    </row>
    <row r="38" spans="1:13" x14ac:dyDescent="0.2">
      <c r="A38" s="349" t="s">
        <v>683</v>
      </c>
      <c r="B38" s="405">
        <v>139547856</v>
      </c>
      <c r="C38" s="300"/>
      <c r="D38" s="405">
        <v>239894493</v>
      </c>
      <c r="E38" s="300"/>
      <c r="F38" s="405">
        <v>379442349</v>
      </c>
      <c r="G38" s="405">
        <v>11377241</v>
      </c>
      <c r="H38" s="405">
        <v>390819590</v>
      </c>
      <c r="I38" s="405">
        <v>157957635</v>
      </c>
      <c r="J38" s="300"/>
      <c r="K38" s="405">
        <v>157957635</v>
      </c>
      <c r="L38" s="405">
        <v>537399984</v>
      </c>
      <c r="M38" s="406">
        <v>548777225</v>
      </c>
    </row>
    <row r="39" spans="1:13" x14ac:dyDescent="0.2">
      <c r="A39" s="349" t="s">
        <v>684</v>
      </c>
      <c r="B39" s="405">
        <v>131773044</v>
      </c>
      <c r="C39" s="405">
        <v>11100973</v>
      </c>
      <c r="D39" s="405">
        <v>272707495</v>
      </c>
      <c r="E39" s="300"/>
      <c r="F39" s="405">
        <v>415581512</v>
      </c>
      <c r="G39" s="405">
        <v>14685428</v>
      </c>
      <c r="H39" s="405">
        <v>430266940</v>
      </c>
      <c r="I39" s="405">
        <v>170617530</v>
      </c>
      <c r="J39" s="405">
        <v>5882844</v>
      </c>
      <c r="K39" s="405">
        <v>176500374</v>
      </c>
      <c r="L39" s="405">
        <v>592081886</v>
      </c>
      <c r="M39" s="406">
        <v>606767314</v>
      </c>
    </row>
    <row r="40" spans="1:13" x14ac:dyDescent="0.2">
      <c r="A40" s="349" t="s">
        <v>685</v>
      </c>
      <c r="B40" s="405">
        <v>114638367</v>
      </c>
      <c r="C40" s="405">
        <v>39276732</v>
      </c>
      <c r="D40" s="405">
        <v>317819660</v>
      </c>
      <c r="E40" s="300"/>
      <c r="F40" s="405">
        <v>471734759</v>
      </c>
      <c r="G40" s="405">
        <v>17490165</v>
      </c>
      <c r="H40" s="405">
        <v>489224924</v>
      </c>
      <c r="I40" s="405">
        <v>166043447</v>
      </c>
      <c r="J40" s="405">
        <v>19975026</v>
      </c>
      <c r="K40" s="405">
        <v>186018473</v>
      </c>
      <c r="L40" s="405">
        <v>657753232</v>
      </c>
      <c r="M40" s="406">
        <v>675243397</v>
      </c>
    </row>
    <row r="41" spans="1:13" x14ac:dyDescent="0.2">
      <c r="A41" s="349" t="s">
        <v>686</v>
      </c>
      <c r="B41" s="405">
        <v>142439672</v>
      </c>
      <c r="C41" s="405">
        <v>43266712</v>
      </c>
      <c r="D41" s="405">
        <v>356213948</v>
      </c>
      <c r="E41" s="300"/>
      <c r="F41" s="405">
        <v>541920332</v>
      </c>
      <c r="G41" s="405">
        <v>17877162</v>
      </c>
      <c r="H41" s="405">
        <v>559797494</v>
      </c>
      <c r="I41" s="405">
        <v>201142242</v>
      </c>
      <c r="J41" s="405">
        <v>20208116</v>
      </c>
      <c r="K41" s="405">
        <v>221350358</v>
      </c>
      <c r="L41" s="405">
        <v>763270690</v>
      </c>
      <c r="M41" s="406">
        <v>781147852</v>
      </c>
    </row>
    <row r="42" spans="1:13" x14ac:dyDescent="0.2">
      <c r="A42" s="349" t="s">
        <v>687</v>
      </c>
      <c r="B42" s="405">
        <v>138365148</v>
      </c>
      <c r="C42" s="405">
        <v>50172930</v>
      </c>
      <c r="D42" s="405">
        <v>408026507</v>
      </c>
      <c r="E42" s="300"/>
      <c r="F42" s="405">
        <v>596564585</v>
      </c>
      <c r="G42" s="405">
        <v>19258116</v>
      </c>
      <c r="H42" s="405">
        <v>615822701</v>
      </c>
      <c r="I42" s="405">
        <v>222286396</v>
      </c>
      <c r="J42" s="405">
        <v>20715057</v>
      </c>
      <c r="K42" s="405">
        <v>243001453</v>
      </c>
      <c r="L42" s="405">
        <v>839566038</v>
      </c>
      <c r="M42" s="406">
        <v>858824154</v>
      </c>
    </row>
    <row r="43" spans="1:13" x14ac:dyDescent="0.2">
      <c r="A43" s="349" t="s">
        <v>688</v>
      </c>
      <c r="B43" s="405">
        <v>140571611</v>
      </c>
      <c r="C43" s="405">
        <v>59738152</v>
      </c>
      <c r="D43" s="405">
        <v>514236037</v>
      </c>
      <c r="E43" s="405">
        <v>11.6</v>
      </c>
      <c r="F43" s="405">
        <v>714545800</v>
      </c>
      <c r="G43" s="405">
        <v>23457302</v>
      </c>
      <c r="H43" s="405">
        <v>738003102</v>
      </c>
      <c r="I43" s="405">
        <v>167130307</v>
      </c>
      <c r="J43" s="405">
        <v>22048299</v>
      </c>
      <c r="K43" s="405">
        <v>189178606</v>
      </c>
      <c r="L43" s="405">
        <v>903724406</v>
      </c>
      <c r="M43" s="406">
        <v>927181708</v>
      </c>
    </row>
    <row r="44" spans="1:13" x14ac:dyDescent="0.2">
      <c r="A44" s="349" t="s">
        <v>689</v>
      </c>
      <c r="B44" s="405">
        <v>111740361</v>
      </c>
      <c r="C44" s="405">
        <v>51574897</v>
      </c>
      <c r="D44" s="405">
        <v>747536316</v>
      </c>
      <c r="E44" s="405">
        <v>159418168</v>
      </c>
      <c r="F44" s="405">
        <v>910851574</v>
      </c>
      <c r="G44" s="405">
        <v>35612019</v>
      </c>
      <c r="H44" s="405">
        <v>946463593</v>
      </c>
      <c r="I44" s="405">
        <v>117938301</v>
      </c>
      <c r="J44" s="405">
        <v>18839286</v>
      </c>
      <c r="K44" s="405">
        <v>136777587</v>
      </c>
      <c r="L44" s="405">
        <v>1047629161</v>
      </c>
      <c r="M44" s="406">
        <v>1083241180</v>
      </c>
    </row>
    <row r="45" spans="1:13" x14ac:dyDescent="0.2">
      <c r="A45" s="349" t="s">
        <v>690</v>
      </c>
      <c r="B45" s="405">
        <v>132040607</v>
      </c>
      <c r="C45" s="405">
        <v>63272252</v>
      </c>
      <c r="D45" s="405">
        <v>795027196</v>
      </c>
      <c r="E45" s="405">
        <v>138531290</v>
      </c>
      <c r="F45" s="405">
        <v>990340055</v>
      </c>
      <c r="G45" s="405">
        <v>33194842</v>
      </c>
      <c r="H45" s="405">
        <v>1023534897</v>
      </c>
      <c r="I45" s="405">
        <v>147704171</v>
      </c>
      <c r="J45" s="405">
        <v>20603194</v>
      </c>
      <c r="K45" s="405">
        <v>168307365</v>
      </c>
      <c r="L45" s="405">
        <v>1158647420</v>
      </c>
      <c r="M45" s="406">
        <v>1191842262</v>
      </c>
    </row>
    <row r="46" spans="1:13" x14ac:dyDescent="0.2">
      <c r="A46" s="349" t="s">
        <v>691</v>
      </c>
      <c r="B46" s="405">
        <v>170039203</v>
      </c>
      <c r="C46" s="405">
        <v>74757555</v>
      </c>
      <c r="D46" s="405">
        <v>890753297</v>
      </c>
      <c r="E46" s="405">
        <v>150064548</v>
      </c>
      <c r="F46" s="405">
        <v>1135550055</v>
      </c>
      <c r="G46" s="405">
        <v>43852385</v>
      </c>
      <c r="H46" s="405">
        <v>1179402440</v>
      </c>
      <c r="I46" s="405">
        <v>162587554</v>
      </c>
      <c r="J46" s="405">
        <v>22174539</v>
      </c>
      <c r="K46" s="405">
        <v>184762093</v>
      </c>
      <c r="L46" s="405">
        <v>1320312148</v>
      </c>
      <c r="M46" s="406">
        <v>1364164533</v>
      </c>
    </row>
    <row r="47" spans="1:13" x14ac:dyDescent="0.2">
      <c r="A47" s="349" t="s">
        <v>692</v>
      </c>
      <c r="B47" s="405">
        <v>157783001</v>
      </c>
      <c r="C47" s="405">
        <v>342720328</v>
      </c>
      <c r="D47" s="405">
        <v>428743821</v>
      </c>
      <c r="E47" s="405">
        <v>165216293</v>
      </c>
      <c r="F47" s="405">
        <v>1094463443</v>
      </c>
      <c r="G47" s="405">
        <v>64798247</v>
      </c>
      <c r="H47" s="405">
        <v>1159261690</v>
      </c>
      <c r="I47" s="405">
        <v>132120868</v>
      </c>
      <c r="J47" s="405">
        <v>91672986</v>
      </c>
      <c r="K47" s="405">
        <v>223793854</v>
      </c>
      <c r="L47" s="405">
        <v>1318257297</v>
      </c>
      <c r="M47" s="406">
        <v>1383055544</v>
      </c>
    </row>
    <row r="48" spans="1:13" x14ac:dyDescent="0.2">
      <c r="A48" s="1"/>
      <c r="B48" s="2"/>
      <c r="C48" s="2"/>
      <c r="D48" s="2"/>
      <c r="E48" s="2"/>
      <c r="F48" s="2"/>
      <c r="G48" s="2"/>
      <c r="H48" s="2"/>
      <c r="I48" s="2"/>
      <c r="J48" s="2"/>
      <c r="K48" s="2"/>
      <c r="L48" s="2"/>
      <c r="M48" s="3"/>
    </row>
    <row r="49" spans="1:13" x14ac:dyDescent="0.2">
      <c r="A49" s="341" t="s">
        <v>749</v>
      </c>
      <c r="B49" s="463" t="s">
        <v>750</v>
      </c>
      <c r="C49" s="354"/>
      <c r="D49" s="354"/>
      <c r="E49" s="2"/>
      <c r="F49" s="2"/>
      <c r="G49" s="421" t="s">
        <v>85</v>
      </c>
      <c r="H49" s="420" t="s">
        <v>751</v>
      </c>
      <c r="I49" s="2"/>
      <c r="J49" s="2"/>
      <c r="K49" s="2"/>
      <c r="L49" s="2"/>
      <c r="M49" s="3"/>
    </row>
    <row r="50" spans="1:13" x14ac:dyDescent="0.2">
      <c r="A50" s="1"/>
      <c r="B50" s="463" t="s">
        <v>752</v>
      </c>
      <c r="C50" s="354"/>
      <c r="D50" s="354"/>
      <c r="E50" s="2"/>
      <c r="F50" s="2"/>
      <c r="G50" s="354"/>
      <c r="H50" s="420" t="s">
        <v>753</v>
      </c>
      <c r="I50" s="2"/>
      <c r="J50" s="2"/>
      <c r="K50" s="2"/>
      <c r="L50" s="2"/>
      <c r="M50" s="3"/>
    </row>
    <row r="51" spans="1:13" x14ac:dyDescent="0.2">
      <c r="A51" s="1"/>
      <c r="B51" s="420" t="s">
        <v>754</v>
      </c>
      <c r="C51" s="2"/>
      <c r="D51" s="2"/>
      <c r="E51" s="2"/>
      <c r="F51" s="2"/>
      <c r="G51" s="354"/>
      <c r="H51" s="420" t="s">
        <v>755</v>
      </c>
      <c r="I51" s="2"/>
      <c r="J51" s="2"/>
      <c r="K51" s="2"/>
      <c r="L51" s="2"/>
      <c r="M51" s="3"/>
    </row>
    <row r="52" spans="1:13" x14ac:dyDescent="0.2">
      <c r="A52" s="151"/>
      <c r="B52" s="352" t="s">
        <v>756</v>
      </c>
      <c r="C52" s="156"/>
      <c r="D52" s="156"/>
      <c r="E52" s="156"/>
      <c r="F52" s="156"/>
      <c r="G52" s="446"/>
      <c r="H52" s="464" t="s">
        <v>757</v>
      </c>
      <c r="I52" s="156"/>
      <c r="J52" s="156"/>
      <c r="K52" s="156"/>
      <c r="L52" s="156"/>
      <c r="M52" s="353"/>
    </row>
    <row r="53" spans="1:13" x14ac:dyDescent="0.2">
      <c r="A53" s="467" t="s">
        <v>734</v>
      </c>
      <c r="B53" s="409"/>
      <c r="C53" s="409"/>
      <c r="D53" s="409"/>
      <c r="E53" s="409"/>
      <c r="F53" s="409"/>
      <c r="G53" s="409"/>
      <c r="H53" s="409"/>
      <c r="I53" s="468"/>
      <c r="J53" s="409"/>
      <c r="K53" s="409"/>
      <c r="L53" s="410"/>
    </row>
    <row r="54" spans="1:13" x14ac:dyDescent="0.2">
      <c r="A54" s="411"/>
      <c r="B54" s="469" t="s">
        <v>758</v>
      </c>
      <c r="C54" s="470" t="s">
        <v>759</v>
      </c>
      <c r="D54" s="470" t="s">
        <v>760</v>
      </c>
      <c r="E54" s="412" t="s">
        <v>761</v>
      </c>
      <c r="F54" s="470" t="s">
        <v>762</v>
      </c>
      <c r="G54" s="412" t="s">
        <v>763</v>
      </c>
      <c r="H54" s="412" t="s">
        <v>764</v>
      </c>
      <c r="I54" s="465" t="s">
        <v>593</v>
      </c>
      <c r="J54" s="412" t="s">
        <v>765</v>
      </c>
      <c r="K54" s="412" t="s">
        <v>593</v>
      </c>
      <c r="L54" s="432"/>
    </row>
    <row r="55" spans="1:13" x14ac:dyDescent="0.2">
      <c r="A55" s="411"/>
      <c r="B55" s="385"/>
      <c r="C55" s="385"/>
      <c r="D55" s="385"/>
      <c r="E55" s="385"/>
      <c r="F55" s="385"/>
      <c r="G55" s="385"/>
      <c r="H55" s="385"/>
      <c r="I55" s="412" t="s">
        <v>766</v>
      </c>
      <c r="J55" s="412" t="s">
        <v>767</v>
      </c>
      <c r="K55" s="412" t="s">
        <v>768</v>
      </c>
      <c r="L55" s="471"/>
    </row>
    <row r="56" spans="1:13" x14ac:dyDescent="0.2">
      <c r="A56" s="415" t="s">
        <v>708</v>
      </c>
      <c r="B56" s="416">
        <v>160765548</v>
      </c>
      <c r="C56" s="416">
        <v>36400482</v>
      </c>
      <c r="D56" s="416">
        <v>18911584</v>
      </c>
      <c r="E56" s="417">
        <v>216077614</v>
      </c>
      <c r="F56" s="416">
        <v>708413833</v>
      </c>
      <c r="G56" s="416">
        <v>195000082</v>
      </c>
      <c r="H56" s="416">
        <v>903413915</v>
      </c>
      <c r="I56" s="416">
        <v>1119491529</v>
      </c>
      <c r="J56" s="416">
        <v>100877826</v>
      </c>
      <c r="K56" s="416">
        <v>1220369355</v>
      </c>
      <c r="L56" s="472"/>
    </row>
    <row r="57" spans="1:13" x14ac:dyDescent="0.2">
      <c r="A57" s="473" t="s">
        <v>709</v>
      </c>
      <c r="B57" s="417">
        <v>188270159.80000001</v>
      </c>
      <c r="C57" s="417">
        <v>65845465.630000003</v>
      </c>
      <c r="D57" s="417">
        <v>53077874.640000001</v>
      </c>
      <c r="E57" s="417">
        <v>307193500.06999999</v>
      </c>
      <c r="F57" s="417">
        <v>844972301</v>
      </c>
      <c r="G57" s="417">
        <v>251249539</v>
      </c>
      <c r="H57" s="416">
        <v>1096221840</v>
      </c>
      <c r="I57" s="416">
        <v>1403415340.0699999</v>
      </c>
      <c r="J57" s="417">
        <v>101552426</v>
      </c>
      <c r="K57" s="416">
        <v>1504967766.0699999</v>
      </c>
      <c r="L57" s="472"/>
    </row>
    <row r="58" spans="1:13" x14ac:dyDescent="0.2">
      <c r="A58" s="473" t="s">
        <v>710</v>
      </c>
      <c r="B58" s="417">
        <v>224675364</v>
      </c>
      <c r="C58" s="417">
        <v>78832510</v>
      </c>
      <c r="D58" s="417">
        <v>63861452</v>
      </c>
      <c r="E58" s="417">
        <v>367369326</v>
      </c>
      <c r="F58" s="417">
        <v>1019651580</v>
      </c>
      <c r="G58" s="417">
        <v>297597894</v>
      </c>
      <c r="H58" s="416">
        <v>1317249474</v>
      </c>
      <c r="I58" s="416">
        <v>1684618800</v>
      </c>
      <c r="J58" s="417">
        <v>116696888</v>
      </c>
      <c r="K58" s="416">
        <v>1801315688</v>
      </c>
      <c r="L58" s="472"/>
    </row>
    <row r="59" spans="1:13" x14ac:dyDescent="0.2">
      <c r="A59" s="473" t="s">
        <v>711</v>
      </c>
      <c r="B59" s="417">
        <v>290765883</v>
      </c>
      <c r="C59" s="417">
        <v>93406667.590000004</v>
      </c>
      <c r="D59" s="417">
        <v>38565.199999999997</v>
      </c>
      <c r="E59" s="417">
        <v>384211115.79000002</v>
      </c>
      <c r="F59" s="417">
        <v>1194999580</v>
      </c>
      <c r="G59" s="417">
        <v>302502892</v>
      </c>
      <c r="H59" s="416">
        <v>1497502472</v>
      </c>
      <c r="I59" s="416">
        <v>1881713587.79</v>
      </c>
      <c r="J59" s="417">
        <v>109621215</v>
      </c>
      <c r="K59" s="416">
        <v>1991334802.79</v>
      </c>
      <c r="L59" s="431"/>
    </row>
    <row r="60" spans="1:13" x14ac:dyDescent="0.2">
      <c r="A60" s="473" t="s">
        <v>712</v>
      </c>
      <c r="B60" s="417">
        <v>343025066</v>
      </c>
      <c r="C60" s="417">
        <v>118655085</v>
      </c>
      <c r="D60" s="417">
        <v>785</v>
      </c>
      <c r="E60" s="417">
        <v>461680936</v>
      </c>
      <c r="F60" s="417">
        <v>1369432585</v>
      </c>
      <c r="G60" s="417">
        <v>360130508</v>
      </c>
      <c r="H60" s="416">
        <v>1729563093</v>
      </c>
      <c r="I60" s="416">
        <v>2191244029</v>
      </c>
      <c r="J60" s="417">
        <v>135473133</v>
      </c>
      <c r="K60" s="416">
        <v>2326717162</v>
      </c>
      <c r="L60" s="431"/>
    </row>
    <row r="61" spans="1:13" x14ac:dyDescent="0.2">
      <c r="A61" s="473" t="s">
        <v>713</v>
      </c>
      <c r="B61" s="417">
        <v>392246135</v>
      </c>
      <c r="C61" s="417">
        <v>72831781</v>
      </c>
      <c r="D61" s="417">
        <v>210</v>
      </c>
      <c r="E61" s="417">
        <v>465078126</v>
      </c>
      <c r="F61" s="417">
        <v>1465657637</v>
      </c>
      <c r="G61" s="417">
        <v>401814359</v>
      </c>
      <c r="H61" s="416">
        <v>1867471996</v>
      </c>
      <c r="I61" s="416">
        <v>2332550122</v>
      </c>
      <c r="J61" s="417">
        <v>205545012</v>
      </c>
      <c r="K61" s="416">
        <v>2538095134</v>
      </c>
      <c r="L61" s="431"/>
    </row>
    <row r="62" spans="1:13" x14ac:dyDescent="0.2">
      <c r="A62" s="473" t="s">
        <v>714</v>
      </c>
      <c r="B62" s="417">
        <v>411856192</v>
      </c>
      <c r="C62" s="417">
        <v>98613376</v>
      </c>
      <c r="D62" s="417">
        <v>465</v>
      </c>
      <c r="E62" s="417">
        <v>510470033</v>
      </c>
      <c r="F62" s="417">
        <v>1576058096</v>
      </c>
      <c r="G62" s="417">
        <v>439989321</v>
      </c>
      <c r="H62" s="416">
        <v>2016047417</v>
      </c>
      <c r="I62" s="416">
        <v>2526517450</v>
      </c>
      <c r="J62" s="417">
        <v>258950240</v>
      </c>
      <c r="K62" s="416">
        <v>2785467690</v>
      </c>
      <c r="L62" s="431"/>
    </row>
    <row r="63" spans="1:13" x14ac:dyDescent="0.2">
      <c r="A63" s="473" t="s">
        <v>715</v>
      </c>
      <c r="B63" s="417">
        <v>469042094</v>
      </c>
      <c r="C63" s="417">
        <v>106618491</v>
      </c>
      <c r="D63" s="417">
        <v>0</v>
      </c>
      <c r="E63" s="417">
        <v>575660585</v>
      </c>
      <c r="F63" s="417">
        <v>1739535268</v>
      </c>
      <c r="G63" s="417">
        <v>467079112</v>
      </c>
      <c r="H63" s="416">
        <v>2206614380</v>
      </c>
      <c r="I63" s="416">
        <v>2782274965</v>
      </c>
      <c r="J63" s="417">
        <v>287469135</v>
      </c>
      <c r="K63" s="416">
        <v>3069744100</v>
      </c>
      <c r="L63" s="431"/>
    </row>
    <row r="64" spans="1:13" x14ac:dyDescent="0.2">
      <c r="A64" s="473" t="s">
        <v>716</v>
      </c>
      <c r="B64" s="417">
        <v>521018128</v>
      </c>
      <c r="C64" s="417">
        <v>107012848</v>
      </c>
      <c r="D64" s="417">
        <v>0</v>
      </c>
      <c r="E64" s="417">
        <v>628030976</v>
      </c>
      <c r="F64" s="417">
        <v>2000636597</v>
      </c>
      <c r="G64" s="417">
        <v>547829734</v>
      </c>
      <c r="H64" s="416">
        <v>2548466331</v>
      </c>
      <c r="I64" s="416">
        <v>3176497307</v>
      </c>
      <c r="J64" s="417">
        <v>311727262</v>
      </c>
      <c r="K64" s="416">
        <v>3488224569</v>
      </c>
      <c r="L64" s="431"/>
    </row>
    <row r="65" spans="1:12" x14ac:dyDescent="0.2">
      <c r="A65" s="474" t="s">
        <v>717</v>
      </c>
      <c r="B65" s="417">
        <v>662099200</v>
      </c>
      <c r="C65" s="417">
        <v>128173886</v>
      </c>
      <c r="D65" s="417"/>
      <c r="E65" s="417">
        <v>790273086</v>
      </c>
      <c r="F65" s="417">
        <v>2359650038</v>
      </c>
      <c r="G65" s="417">
        <v>660303947</v>
      </c>
      <c r="H65" s="416">
        <v>3019953985</v>
      </c>
      <c r="I65" s="416">
        <v>3810227071</v>
      </c>
      <c r="J65" s="417">
        <v>347901802</v>
      </c>
      <c r="K65" s="416">
        <v>4158128873</v>
      </c>
      <c r="L65" s="431"/>
    </row>
    <row r="66" spans="1:12" x14ac:dyDescent="0.2">
      <c r="A66" s="474" t="s">
        <v>718</v>
      </c>
      <c r="B66" s="417">
        <v>691204687</v>
      </c>
      <c r="C66" s="417">
        <v>148498520</v>
      </c>
      <c r="D66" s="417"/>
      <c r="E66" s="417">
        <v>839703207</v>
      </c>
      <c r="F66" s="417">
        <v>2569555585</v>
      </c>
      <c r="G66" s="417">
        <v>778411796</v>
      </c>
      <c r="H66" s="416">
        <v>3347967381</v>
      </c>
      <c r="I66" s="416">
        <v>4187670588</v>
      </c>
      <c r="J66" s="417">
        <v>396386682</v>
      </c>
      <c r="K66" s="416">
        <v>4584057270</v>
      </c>
      <c r="L66" s="431"/>
    </row>
    <row r="67" spans="1:12" x14ac:dyDescent="0.2">
      <c r="A67" s="474"/>
      <c r="B67" s="417"/>
      <c r="C67" s="417"/>
      <c r="D67" s="417"/>
      <c r="E67" s="417"/>
      <c r="F67" s="417"/>
      <c r="G67" s="417"/>
      <c r="H67" s="416"/>
      <c r="I67" s="416"/>
      <c r="J67" s="417"/>
      <c r="K67" s="416"/>
      <c r="L67" s="431"/>
    </row>
    <row r="68" spans="1:12" x14ac:dyDescent="0.2">
      <c r="A68" s="475" t="s">
        <v>769</v>
      </c>
      <c r="B68" s="476"/>
      <c r="C68" s="476"/>
      <c r="D68" s="476"/>
      <c r="E68" s="476"/>
      <c r="F68" s="476"/>
      <c r="G68" s="476"/>
      <c r="H68" s="477"/>
      <c r="I68" s="478"/>
      <c r="J68" s="479" t="s">
        <v>738</v>
      </c>
      <c r="K68" s="476"/>
      <c r="L68" s="480"/>
    </row>
    <row r="69" spans="1:12" x14ac:dyDescent="0.2">
      <c r="A69" s="481"/>
      <c r="B69" s="469" t="s">
        <v>758</v>
      </c>
      <c r="C69" s="470" t="s">
        <v>759</v>
      </c>
      <c r="D69" s="470" t="s">
        <v>760</v>
      </c>
      <c r="E69" s="412" t="s">
        <v>761</v>
      </c>
      <c r="F69" s="470" t="s">
        <v>762</v>
      </c>
      <c r="G69" s="412" t="s">
        <v>763</v>
      </c>
      <c r="H69" s="412" t="s">
        <v>764</v>
      </c>
      <c r="I69" s="482" t="s">
        <v>702</v>
      </c>
      <c r="J69" s="412" t="s">
        <v>593</v>
      </c>
      <c r="K69" s="412" t="s">
        <v>765</v>
      </c>
      <c r="L69" s="483" t="s">
        <v>593</v>
      </c>
    </row>
    <row r="70" spans="1:12" x14ac:dyDescent="0.2">
      <c r="A70" s="481"/>
      <c r="B70" s="433"/>
      <c r="C70" s="484"/>
      <c r="D70" s="484"/>
      <c r="E70" s="433"/>
      <c r="F70" s="433"/>
      <c r="G70" s="433"/>
      <c r="H70" s="433"/>
      <c r="I70" s="482" t="s">
        <v>766</v>
      </c>
      <c r="J70" s="412" t="s">
        <v>770</v>
      </c>
      <c r="K70" s="412" t="s">
        <v>767</v>
      </c>
      <c r="L70" s="432"/>
    </row>
    <row r="71" spans="1:12" x14ac:dyDescent="0.2">
      <c r="A71" s="415" t="s">
        <v>708</v>
      </c>
      <c r="B71" s="416">
        <v>128988053</v>
      </c>
      <c r="C71" s="416">
        <v>6043066</v>
      </c>
      <c r="D71" s="485"/>
      <c r="E71" s="416">
        <v>135031119</v>
      </c>
      <c r="F71" s="416">
        <v>173201117</v>
      </c>
      <c r="G71" s="485"/>
      <c r="H71" s="416">
        <v>173201117</v>
      </c>
      <c r="I71" s="466">
        <v>308232236</v>
      </c>
      <c r="J71" s="416">
        <v>1427723765</v>
      </c>
      <c r="K71" s="416">
        <v>100877826</v>
      </c>
      <c r="L71" s="418">
        <v>1528601591</v>
      </c>
    </row>
    <row r="72" spans="1:12" x14ac:dyDescent="0.2">
      <c r="A72" s="473" t="s">
        <v>709</v>
      </c>
      <c r="B72" s="417">
        <v>162967769</v>
      </c>
      <c r="C72" s="417">
        <v>10202578</v>
      </c>
      <c r="D72" s="485"/>
      <c r="E72" s="416">
        <v>173170347</v>
      </c>
      <c r="F72" s="417">
        <v>186726902</v>
      </c>
      <c r="G72" s="485"/>
      <c r="H72" s="416">
        <v>186726902</v>
      </c>
      <c r="I72" s="466">
        <v>359897249</v>
      </c>
      <c r="J72" s="416">
        <v>1763312589.0699999</v>
      </c>
      <c r="K72" s="417">
        <v>101552426</v>
      </c>
      <c r="L72" s="418">
        <v>1864865015.0699999</v>
      </c>
    </row>
    <row r="73" spans="1:12" x14ac:dyDescent="0.2">
      <c r="A73" s="473" t="s">
        <v>710</v>
      </c>
      <c r="B73" s="466">
        <v>183012475</v>
      </c>
      <c r="C73" s="466">
        <v>11074025</v>
      </c>
      <c r="D73" s="466"/>
      <c r="E73" s="416">
        <v>194086500</v>
      </c>
      <c r="F73" s="466">
        <v>201596301</v>
      </c>
      <c r="G73" s="485"/>
      <c r="H73" s="416">
        <v>201596301</v>
      </c>
      <c r="I73" s="466">
        <v>395682801</v>
      </c>
      <c r="J73" s="416">
        <v>2080301601</v>
      </c>
      <c r="K73" s="417">
        <v>116696888</v>
      </c>
      <c r="L73" s="418">
        <v>2196998489</v>
      </c>
    </row>
    <row r="74" spans="1:12" x14ac:dyDescent="0.2">
      <c r="A74" s="473" t="s">
        <v>711</v>
      </c>
      <c r="B74" s="466">
        <v>218094751</v>
      </c>
      <c r="C74" s="466">
        <v>12207816</v>
      </c>
      <c r="D74" s="466"/>
      <c r="E74" s="416">
        <v>230302567</v>
      </c>
      <c r="F74" s="466">
        <v>214241512</v>
      </c>
      <c r="G74" s="417"/>
      <c r="H74" s="416">
        <v>214241512</v>
      </c>
      <c r="I74" s="466">
        <v>444544079</v>
      </c>
      <c r="J74" s="416">
        <v>2326257666.79</v>
      </c>
      <c r="K74" s="417">
        <v>109621215</v>
      </c>
      <c r="L74" s="418">
        <v>2435878881.79</v>
      </c>
    </row>
    <row r="75" spans="1:12" x14ac:dyDescent="0.2">
      <c r="A75" s="473" t="s">
        <v>712</v>
      </c>
      <c r="B75" s="466">
        <v>237239817</v>
      </c>
      <c r="C75" s="466">
        <v>14278699</v>
      </c>
      <c r="D75" s="466"/>
      <c r="E75" s="416">
        <v>251518516</v>
      </c>
      <c r="F75" s="466">
        <v>226583554</v>
      </c>
      <c r="G75" s="417"/>
      <c r="H75" s="416">
        <v>226583554</v>
      </c>
      <c r="I75" s="466">
        <v>478102070</v>
      </c>
      <c r="J75" s="416">
        <v>2669346099</v>
      </c>
      <c r="K75" s="417">
        <v>135473133</v>
      </c>
      <c r="L75" s="418">
        <v>2804819232</v>
      </c>
    </row>
    <row r="76" spans="1:12" x14ac:dyDescent="0.2">
      <c r="A76" s="473" t="s">
        <v>713</v>
      </c>
      <c r="B76" s="466">
        <v>269715066</v>
      </c>
      <c r="C76" s="466">
        <v>8375980</v>
      </c>
      <c r="D76" s="466"/>
      <c r="E76" s="416">
        <v>278091046</v>
      </c>
      <c r="F76" s="466">
        <v>252104590</v>
      </c>
      <c r="G76" s="417"/>
      <c r="H76" s="416">
        <v>252104590</v>
      </c>
      <c r="I76" s="466">
        <v>530195636</v>
      </c>
      <c r="J76" s="416">
        <v>2862745758</v>
      </c>
      <c r="K76" s="417">
        <v>205545012</v>
      </c>
      <c r="L76" s="418">
        <v>3068290770</v>
      </c>
    </row>
    <row r="77" spans="1:12" x14ac:dyDescent="0.2">
      <c r="A77" s="473" t="s">
        <v>714</v>
      </c>
      <c r="B77" s="466">
        <v>281739252</v>
      </c>
      <c r="C77" s="466">
        <v>12625016</v>
      </c>
      <c r="D77" s="466"/>
      <c r="E77" s="416">
        <v>294364268</v>
      </c>
      <c r="F77" s="466">
        <v>276440026</v>
      </c>
      <c r="G77" s="417"/>
      <c r="H77" s="416">
        <v>276440026</v>
      </c>
      <c r="I77" s="466">
        <v>570804294</v>
      </c>
      <c r="J77" s="416">
        <v>3097321744</v>
      </c>
      <c r="K77" s="417">
        <v>258950240</v>
      </c>
      <c r="L77" s="418">
        <v>3356271984</v>
      </c>
    </row>
    <row r="78" spans="1:12" x14ac:dyDescent="0.2">
      <c r="A78" s="473" t="s">
        <v>715</v>
      </c>
      <c r="B78" s="466">
        <v>305064052</v>
      </c>
      <c r="C78" s="466">
        <v>13155417</v>
      </c>
      <c r="D78" s="466"/>
      <c r="E78" s="416">
        <v>318219469</v>
      </c>
      <c r="F78" s="466">
        <v>283117963</v>
      </c>
      <c r="G78" s="417"/>
      <c r="H78" s="416">
        <v>283117963</v>
      </c>
      <c r="I78" s="466">
        <v>601337432</v>
      </c>
      <c r="J78" s="416">
        <v>3383612397</v>
      </c>
      <c r="K78" s="417">
        <v>287469135</v>
      </c>
      <c r="L78" s="418">
        <v>3671081532</v>
      </c>
    </row>
    <row r="79" spans="1:12" x14ac:dyDescent="0.2">
      <c r="A79" s="473" t="s">
        <v>716</v>
      </c>
      <c r="B79" s="466">
        <v>333003549</v>
      </c>
      <c r="C79" s="466">
        <v>12584337</v>
      </c>
      <c r="D79" s="466"/>
      <c r="E79" s="416">
        <v>345587886</v>
      </c>
      <c r="F79" s="466">
        <v>306183001</v>
      </c>
      <c r="G79" s="417"/>
      <c r="H79" s="416">
        <v>306183001</v>
      </c>
      <c r="I79" s="466">
        <v>651770887</v>
      </c>
      <c r="J79" s="416">
        <v>3828268194</v>
      </c>
      <c r="K79" s="417">
        <v>311727262</v>
      </c>
      <c r="L79" s="418">
        <v>4139995456</v>
      </c>
    </row>
    <row r="80" spans="1:12" x14ac:dyDescent="0.2">
      <c r="A80" s="474" t="s">
        <v>717</v>
      </c>
      <c r="B80" s="466">
        <v>392432536</v>
      </c>
      <c r="C80" s="466">
        <v>14353837</v>
      </c>
      <c r="D80" s="466"/>
      <c r="E80" s="416">
        <v>406786373</v>
      </c>
      <c r="F80" s="466">
        <v>337379028</v>
      </c>
      <c r="G80" s="417"/>
      <c r="H80" s="416">
        <v>337379028</v>
      </c>
      <c r="I80" s="466">
        <v>744165401</v>
      </c>
      <c r="J80" s="416">
        <v>4554392472</v>
      </c>
      <c r="K80" s="417">
        <v>347901802</v>
      </c>
      <c r="L80" s="418">
        <v>4902294274</v>
      </c>
    </row>
    <row r="81" spans="1:12" x14ac:dyDescent="0.2">
      <c r="A81" s="474" t="s">
        <v>718</v>
      </c>
      <c r="B81" s="466">
        <v>426974621</v>
      </c>
      <c r="C81" s="466">
        <v>16864336</v>
      </c>
      <c r="D81" s="466"/>
      <c r="E81" s="416">
        <v>443838957</v>
      </c>
      <c r="F81" s="466">
        <v>362237529</v>
      </c>
      <c r="G81" s="417" t="s">
        <v>0</v>
      </c>
      <c r="H81" s="416">
        <v>362237529</v>
      </c>
      <c r="I81" s="466">
        <v>806076486</v>
      </c>
      <c r="J81" s="416">
        <v>4993747074</v>
      </c>
      <c r="K81" s="417">
        <v>396386682</v>
      </c>
      <c r="L81" s="418">
        <v>5390133756</v>
      </c>
    </row>
    <row r="82" spans="1:12" x14ac:dyDescent="0.2">
      <c r="A82" s="474"/>
      <c r="B82" s="466"/>
      <c r="C82" s="466"/>
      <c r="D82" s="466"/>
      <c r="E82" s="416"/>
      <c r="F82" s="466"/>
      <c r="G82" s="417"/>
      <c r="H82" s="416"/>
      <c r="I82" s="466"/>
      <c r="J82" s="416"/>
      <c r="K82" s="417"/>
      <c r="L82" s="418"/>
    </row>
    <row r="83" spans="1:12" x14ac:dyDescent="0.2">
      <c r="A83" s="434" t="s">
        <v>771</v>
      </c>
      <c r="B83" s="385"/>
      <c r="C83" s="385"/>
      <c r="D83" s="385"/>
      <c r="E83" s="385"/>
      <c r="F83" s="385"/>
      <c r="G83" s="385"/>
      <c r="H83" s="385"/>
      <c r="I83" s="385"/>
      <c r="J83" s="385"/>
      <c r="K83" s="385"/>
      <c r="L83" s="432"/>
    </row>
    <row r="84" spans="1:12" x14ac:dyDescent="0.2">
      <c r="A84" s="415" t="s">
        <v>692</v>
      </c>
      <c r="B84" s="416">
        <v>12255895</v>
      </c>
      <c r="C84" s="385"/>
      <c r="D84" s="385"/>
      <c r="E84" s="385"/>
      <c r="F84" s="385"/>
      <c r="G84" s="385"/>
      <c r="H84" s="385"/>
      <c r="I84" s="385"/>
      <c r="J84" s="385"/>
      <c r="K84" s="385"/>
      <c r="L84" s="432"/>
    </row>
    <row r="85" spans="1:12" x14ac:dyDescent="0.2">
      <c r="A85" s="415" t="s">
        <v>708</v>
      </c>
      <c r="B85" s="416">
        <v>14514725</v>
      </c>
      <c r="C85" s="385"/>
      <c r="D85" s="385"/>
      <c r="E85" s="385"/>
      <c r="F85" s="385"/>
      <c r="G85" s="385"/>
      <c r="H85" s="385"/>
      <c r="I85" s="385"/>
      <c r="J85" s="385"/>
      <c r="K85" s="385"/>
      <c r="L85" s="432"/>
    </row>
    <row r="86" spans="1:12" x14ac:dyDescent="0.2">
      <c r="A86" s="473" t="s">
        <v>709</v>
      </c>
      <c r="B86" s="417">
        <v>16082654.84</v>
      </c>
      <c r="C86" s="385"/>
      <c r="D86" s="385"/>
      <c r="E86" s="385"/>
      <c r="F86" s="385"/>
      <c r="G86" s="385"/>
      <c r="H86" s="385"/>
      <c r="I86" s="385"/>
      <c r="J86" s="385"/>
      <c r="K86" s="385"/>
      <c r="L86" s="432"/>
    </row>
    <row r="87" spans="1:12" x14ac:dyDescent="0.2">
      <c r="A87" s="473" t="s">
        <v>710</v>
      </c>
      <c r="B87" s="417">
        <v>16679933</v>
      </c>
      <c r="C87" s="385"/>
      <c r="D87" s="385"/>
      <c r="E87" s="385"/>
      <c r="F87" s="486" t="s">
        <v>772</v>
      </c>
      <c r="G87" s="385"/>
      <c r="H87" s="385"/>
      <c r="I87" s="385"/>
      <c r="J87" s="404"/>
      <c r="K87" s="404"/>
      <c r="L87" s="432"/>
    </row>
    <row r="88" spans="1:12" x14ac:dyDescent="0.2">
      <c r="A88" s="473" t="s">
        <v>711</v>
      </c>
      <c r="B88" s="417">
        <v>15674642.98</v>
      </c>
      <c r="C88" s="385"/>
      <c r="D88" s="385"/>
      <c r="E88" s="385"/>
      <c r="F88" s="385" t="s">
        <v>773</v>
      </c>
      <c r="G88" s="385"/>
      <c r="H88" s="385"/>
      <c r="I88" s="385"/>
      <c r="J88" s="385"/>
      <c r="K88" s="385"/>
      <c r="L88" s="432"/>
    </row>
    <row r="89" spans="1:12" x14ac:dyDescent="0.2">
      <c r="A89" s="473" t="s">
        <v>712</v>
      </c>
      <c r="B89" s="417">
        <v>16202097.720000001</v>
      </c>
      <c r="C89" s="385"/>
      <c r="D89" s="385"/>
      <c r="E89" s="385"/>
      <c r="F89" s="385"/>
      <c r="G89" s="385"/>
      <c r="H89" s="385"/>
      <c r="I89" s="385"/>
      <c r="J89" s="385"/>
      <c r="K89" s="385"/>
      <c r="L89" s="432"/>
    </row>
    <row r="90" spans="1:12" x14ac:dyDescent="0.2">
      <c r="A90" s="473" t="s">
        <v>713</v>
      </c>
      <c r="B90" s="417">
        <v>15769173</v>
      </c>
      <c r="C90" s="385"/>
      <c r="D90" s="385"/>
      <c r="E90" s="385"/>
      <c r="F90" s="385"/>
      <c r="G90" s="385"/>
      <c r="H90" s="385"/>
      <c r="I90" s="385"/>
      <c r="J90" s="385"/>
      <c r="K90" s="385"/>
      <c r="L90" s="432"/>
    </row>
    <row r="91" spans="1:12" x14ac:dyDescent="0.2">
      <c r="A91" s="473" t="s">
        <v>714</v>
      </c>
      <c r="B91" s="417">
        <v>14953823</v>
      </c>
      <c r="C91" s="385"/>
      <c r="D91" s="385"/>
      <c r="E91" s="385"/>
      <c r="F91" s="385"/>
      <c r="G91" s="385"/>
      <c r="H91" s="385"/>
      <c r="I91" s="385"/>
      <c r="J91" s="385"/>
      <c r="K91" s="385"/>
      <c r="L91" s="432"/>
    </row>
    <row r="92" spans="1:12" x14ac:dyDescent="0.2">
      <c r="A92" s="473" t="s">
        <v>715</v>
      </c>
      <c r="B92" s="417">
        <v>13370491</v>
      </c>
      <c r="C92" s="385"/>
      <c r="D92" s="385"/>
      <c r="E92" s="385"/>
      <c r="F92" s="385"/>
      <c r="G92" s="385"/>
      <c r="H92" s="385"/>
      <c r="I92" s="385"/>
      <c r="J92" s="385"/>
      <c r="K92" s="385"/>
      <c r="L92" s="432"/>
    </row>
    <row r="93" spans="1:12" x14ac:dyDescent="0.2">
      <c r="A93" s="473" t="s">
        <v>716</v>
      </c>
      <c r="B93" s="417">
        <v>10754395.32</v>
      </c>
      <c r="C93" s="385"/>
      <c r="D93" s="385"/>
      <c r="E93" s="385"/>
      <c r="F93" s="385"/>
      <c r="G93" s="385"/>
      <c r="H93" s="385"/>
      <c r="I93" s="385"/>
      <c r="J93" s="385"/>
      <c r="K93" s="385"/>
      <c r="L93" s="432"/>
    </row>
    <row r="94" spans="1:12" x14ac:dyDescent="0.2">
      <c r="A94" s="411" t="s">
        <v>717</v>
      </c>
      <c r="B94" s="417">
        <v>10343534</v>
      </c>
      <c r="C94" s="385"/>
      <c r="D94" s="385"/>
      <c r="E94" s="385"/>
      <c r="F94" s="385"/>
      <c r="G94" s="385"/>
      <c r="H94" s="385"/>
      <c r="I94" s="385"/>
      <c r="J94" s="385"/>
      <c r="K94" s="385"/>
      <c r="L94" s="432"/>
    </row>
    <row r="95" spans="1:12" x14ac:dyDescent="0.2">
      <c r="A95" s="310" t="s">
        <v>718</v>
      </c>
      <c r="B95" s="419">
        <v>9803682</v>
      </c>
      <c r="C95" s="387"/>
      <c r="D95" s="387"/>
      <c r="E95" s="387"/>
      <c r="F95" s="387"/>
      <c r="G95" s="387"/>
      <c r="H95" s="387"/>
      <c r="I95" s="387"/>
      <c r="J95" s="387"/>
      <c r="K95" s="387"/>
      <c r="L95" s="445"/>
    </row>
    <row r="96" spans="1:12" x14ac:dyDescent="0.2">
      <c r="A96" s="467" t="s">
        <v>734</v>
      </c>
      <c r="B96" s="409"/>
      <c r="C96" s="409"/>
      <c r="D96" s="409"/>
      <c r="E96" s="409"/>
      <c r="F96" s="409"/>
      <c r="G96" s="409"/>
      <c r="H96" s="409"/>
      <c r="I96" s="468"/>
      <c r="J96" s="409"/>
      <c r="K96" s="409"/>
      <c r="L96" s="410"/>
    </row>
    <row r="97" spans="1:12" x14ac:dyDescent="0.2">
      <c r="A97" s="411"/>
      <c r="B97" s="469" t="s">
        <v>758</v>
      </c>
      <c r="C97" s="470" t="s">
        <v>759</v>
      </c>
      <c r="D97" s="470" t="s">
        <v>760</v>
      </c>
      <c r="E97" s="412" t="s">
        <v>761</v>
      </c>
      <c r="F97" s="470" t="s">
        <v>762</v>
      </c>
      <c r="G97" s="412" t="s">
        <v>763</v>
      </c>
      <c r="H97" s="412" t="s">
        <v>764</v>
      </c>
      <c r="I97" s="465" t="s">
        <v>593</v>
      </c>
      <c r="J97" s="412" t="s">
        <v>765</v>
      </c>
      <c r="K97" s="412" t="s">
        <v>593</v>
      </c>
      <c r="L97" s="431"/>
    </row>
    <row r="98" spans="1:12" x14ac:dyDescent="0.2">
      <c r="A98" s="411"/>
      <c r="B98" s="385"/>
      <c r="C98" s="385"/>
      <c r="D98" s="385"/>
      <c r="E98" s="385"/>
      <c r="F98" s="385"/>
      <c r="G98" s="385"/>
      <c r="H98" s="385"/>
      <c r="I98" s="412" t="s">
        <v>766</v>
      </c>
      <c r="J98" s="412" t="s">
        <v>767</v>
      </c>
      <c r="K98" s="412" t="s">
        <v>768</v>
      </c>
      <c r="L98" s="431"/>
    </row>
    <row r="99" spans="1:12" x14ac:dyDescent="0.2">
      <c r="A99" s="474" t="s">
        <v>719</v>
      </c>
      <c r="B99" s="417">
        <v>747049026</v>
      </c>
      <c r="C99" s="417">
        <v>169693390</v>
      </c>
      <c r="D99" s="417"/>
      <c r="E99" s="417">
        <v>916742416</v>
      </c>
      <c r="F99" s="417">
        <v>2741874040</v>
      </c>
      <c r="G99" s="417">
        <v>907119434</v>
      </c>
      <c r="H99" s="416">
        <v>3648993474</v>
      </c>
      <c r="I99" s="416">
        <v>4565735890</v>
      </c>
      <c r="J99" s="417">
        <v>477352298</v>
      </c>
      <c r="K99" s="416">
        <v>5043088188</v>
      </c>
      <c r="L99" s="431"/>
    </row>
    <row r="100" spans="1:12" x14ac:dyDescent="0.2">
      <c r="A100" s="474" t="s">
        <v>720</v>
      </c>
      <c r="B100" s="417">
        <v>824130608</v>
      </c>
      <c r="C100" s="417">
        <v>190682979</v>
      </c>
      <c r="D100" s="417"/>
      <c r="E100" s="417">
        <v>1014813587</v>
      </c>
      <c r="F100" s="417">
        <v>2972331634</v>
      </c>
      <c r="G100" s="417">
        <v>1004522779</v>
      </c>
      <c r="H100" s="416">
        <v>3976854413</v>
      </c>
      <c r="I100" s="416">
        <v>4991668000</v>
      </c>
      <c r="J100" s="417">
        <v>570500000</v>
      </c>
      <c r="K100" s="416">
        <v>5562168000</v>
      </c>
      <c r="L100" s="431"/>
    </row>
    <row r="101" spans="1:12" x14ac:dyDescent="0.2">
      <c r="A101" s="474" t="s">
        <v>721</v>
      </c>
      <c r="B101" s="417">
        <v>850690906</v>
      </c>
      <c r="C101" s="417">
        <v>222668220</v>
      </c>
      <c r="D101" s="417"/>
      <c r="E101" s="417">
        <v>1073359125</v>
      </c>
      <c r="F101" s="417">
        <v>3077033801</v>
      </c>
      <c r="G101" s="417">
        <v>1145497231</v>
      </c>
      <c r="H101" s="416">
        <v>4222531032</v>
      </c>
      <c r="I101" s="416">
        <v>5295890157</v>
      </c>
      <c r="J101" s="417">
        <v>668500000</v>
      </c>
      <c r="K101" s="416">
        <v>5964390157</v>
      </c>
      <c r="L101" s="431"/>
    </row>
    <row r="102" spans="1:12" x14ac:dyDescent="0.2">
      <c r="A102" s="474" t="s">
        <v>722</v>
      </c>
      <c r="B102" s="417">
        <v>850095680</v>
      </c>
      <c r="C102" s="417">
        <v>216246563</v>
      </c>
      <c r="D102" s="417"/>
      <c r="E102" s="417">
        <v>1066342242</v>
      </c>
      <c r="F102" s="417">
        <v>3145480431</v>
      </c>
      <c r="G102" s="417">
        <v>1172502111</v>
      </c>
      <c r="H102" s="416">
        <v>4317982542</v>
      </c>
      <c r="I102" s="416">
        <v>5384324784</v>
      </c>
      <c r="J102" s="417">
        <v>764000000</v>
      </c>
      <c r="K102" s="416">
        <v>6148324784</v>
      </c>
      <c r="L102" s="431"/>
    </row>
    <row r="103" spans="1:12" x14ac:dyDescent="0.2">
      <c r="A103" s="474" t="s">
        <v>723</v>
      </c>
      <c r="B103" s="417">
        <v>890275535.78999996</v>
      </c>
      <c r="C103" s="417">
        <v>174127771.19</v>
      </c>
      <c r="D103" s="417"/>
      <c r="E103" s="417">
        <v>1064403306.98</v>
      </c>
      <c r="F103" s="417">
        <v>3333875948.7800002</v>
      </c>
      <c r="G103" s="417">
        <v>1067478074.09</v>
      </c>
      <c r="H103" s="416">
        <v>4401354022.8699999</v>
      </c>
      <c r="I103" s="416">
        <v>5465757329.8500004</v>
      </c>
      <c r="J103" s="417">
        <v>886500000</v>
      </c>
      <c r="K103" s="416">
        <v>6352257329.8500004</v>
      </c>
      <c r="L103" s="431"/>
    </row>
    <row r="104" spans="1:12" x14ac:dyDescent="0.2">
      <c r="A104" s="474" t="s">
        <v>724</v>
      </c>
      <c r="B104" s="417">
        <v>1039451748.84</v>
      </c>
      <c r="C104" s="417">
        <v>173499549.87</v>
      </c>
      <c r="D104" s="417"/>
      <c r="E104" s="417">
        <v>1212951298.71</v>
      </c>
      <c r="F104" s="417">
        <v>3561294282.75</v>
      </c>
      <c r="G104" s="417">
        <v>1137925393</v>
      </c>
      <c r="H104" s="416">
        <v>4699219675.75</v>
      </c>
      <c r="I104" s="416">
        <v>5912170974.46</v>
      </c>
      <c r="J104" s="487">
        <v>975500000</v>
      </c>
      <c r="K104" s="416">
        <v>6887670974.46</v>
      </c>
      <c r="L104" s="431"/>
    </row>
    <row r="105" spans="1:12" x14ac:dyDescent="0.2">
      <c r="A105" s="474" t="s">
        <v>774</v>
      </c>
      <c r="B105" s="417">
        <v>1220279806.1300001</v>
      </c>
      <c r="C105" s="417">
        <v>217487483.41</v>
      </c>
      <c r="D105" s="417"/>
      <c r="E105" s="417">
        <v>1437767289.5400002</v>
      </c>
      <c r="F105" s="417">
        <v>3909584009.6599998</v>
      </c>
      <c r="G105" s="417">
        <v>1216050240.8</v>
      </c>
      <c r="H105" s="416">
        <v>5125634250.46</v>
      </c>
      <c r="I105" s="416">
        <v>6563401540</v>
      </c>
      <c r="J105" s="417">
        <v>1081400000</v>
      </c>
      <c r="K105" s="416">
        <v>7644801540</v>
      </c>
      <c r="L105" s="431"/>
    </row>
    <row r="106" spans="1:12" x14ac:dyDescent="0.2">
      <c r="A106" s="474" t="s">
        <v>775</v>
      </c>
      <c r="B106" s="417">
        <v>1339182209.96</v>
      </c>
      <c r="C106" s="417">
        <v>199599002.37</v>
      </c>
      <c r="D106" s="417"/>
      <c r="E106" s="417">
        <v>1538781212.3299999</v>
      </c>
      <c r="F106" s="417">
        <v>4220391340.5300002</v>
      </c>
      <c r="G106" s="417">
        <v>1259719602.04</v>
      </c>
      <c r="H106" s="416">
        <v>5480110942.5699997</v>
      </c>
      <c r="I106" s="416">
        <v>7018892154.8999996</v>
      </c>
      <c r="J106" s="417">
        <v>1232400000</v>
      </c>
      <c r="K106" s="416">
        <v>8251292154.8999996</v>
      </c>
      <c r="L106" s="431"/>
    </row>
    <row r="107" spans="1:12" x14ac:dyDescent="0.2">
      <c r="A107" s="474" t="s">
        <v>727</v>
      </c>
      <c r="B107" s="417">
        <v>1412781351.73</v>
      </c>
      <c r="C107" s="417">
        <v>211944918.28999999</v>
      </c>
      <c r="D107" s="417"/>
      <c r="E107" s="417">
        <v>1624726270.02</v>
      </c>
      <c r="F107" s="417">
        <v>4367739897.5500002</v>
      </c>
      <c r="G107" s="417">
        <v>1330682635.74</v>
      </c>
      <c r="H107" s="416">
        <v>5698422533.29</v>
      </c>
      <c r="I107" s="416">
        <v>7323148803.3099995</v>
      </c>
      <c r="J107" s="417">
        <v>1335500000</v>
      </c>
      <c r="K107" s="416">
        <v>8658648803.3099995</v>
      </c>
      <c r="L107" s="431"/>
    </row>
    <row r="108" spans="1:12" x14ac:dyDescent="0.2">
      <c r="A108" s="474" t="s">
        <v>728</v>
      </c>
      <c r="B108" s="417">
        <v>1453773279.5999999</v>
      </c>
      <c r="C108" s="417">
        <v>208167008.5</v>
      </c>
      <c r="D108" s="417"/>
      <c r="E108" s="417">
        <v>1661940288.0999999</v>
      </c>
      <c r="F108" s="417">
        <v>4476104434.7399998</v>
      </c>
      <c r="G108" s="417">
        <v>1390159396.3299999</v>
      </c>
      <c r="H108" s="416">
        <v>5866263831.0699997</v>
      </c>
      <c r="I108" s="416">
        <v>7528204119.1700001</v>
      </c>
      <c r="J108" s="417">
        <v>1473700000</v>
      </c>
      <c r="K108" s="416">
        <v>9001904119.1700001</v>
      </c>
      <c r="L108" s="431"/>
    </row>
    <row r="109" spans="1:12" x14ac:dyDescent="0.2">
      <c r="A109" s="474" t="s">
        <v>614</v>
      </c>
      <c r="B109" s="417">
        <v>1339654101.8299999</v>
      </c>
      <c r="C109" s="417">
        <v>169213843.56</v>
      </c>
      <c r="D109" s="417"/>
      <c r="E109" s="417">
        <v>1508867945.3899999</v>
      </c>
      <c r="F109" s="417">
        <v>4209086580.9200001</v>
      </c>
      <c r="G109" s="417">
        <v>1351536397.9200001</v>
      </c>
      <c r="H109" s="416">
        <v>5560622978.8400002</v>
      </c>
      <c r="I109" s="416">
        <v>7069490924.2299995</v>
      </c>
      <c r="J109" s="417">
        <v>1812600000</v>
      </c>
      <c r="K109" s="416">
        <v>8882090924.2299995</v>
      </c>
      <c r="L109" s="431"/>
    </row>
    <row r="110" spans="1:12" x14ac:dyDescent="0.2">
      <c r="A110" s="474"/>
      <c r="B110" s="417"/>
      <c r="C110" s="417"/>
      <c r="D110" s="417"/>
      <c r="E110" s="417"/>
      <c r="F110" s="417"/>
      <c r="G110" s="417"/>
      <c r="H110" s="416"/>
      <c r="I110" s="416"/>
      <c r="J110" s="417"/>
      <c r="K110" s="416"/>
      <c r="L110" s="431"/>
    </row>
    <row r="111" spans="1:12" x14ac:dyDescent="0.2">
      <c r="A111" s="475" t="s">
        <v>769</v>
      </c>
      <c r="B111" s="476"/>
      <c r="C111" s="476"/>
      <c r="D111" s="476"/>
      <c r="E111" s="476"/>
      <c r="F111" s="476"/>
      <c r="G111" s="476"/>
      <c r="H111" s="477"/>
      <c r="I111" s="478"/>
      <c r="J111" s="488" t="s">
        <v>738</v>
      </c>
      <c r="K111" s="476"/>
      <c r="L111" s="483" t="s">
        <v>593</v>
      </c>
    </row>
    <row r="112" spans="1:12" x14ac:dyDescent="0.2">
      <c r="A112" s="481"/>
      <c r="B112" s="469" t="s">
        <v>758</v>
      </c>
      <c r="C112" s="470" t="s">
        <v>759</v>
      </c>
      <c r="D112" s="470" t="s">
        <v>760</v>
      </c>
      <c r="E112" s="412" t="s">
        <v>761</v>
      </c>
      <c r="F112" s="470" t="s">
        <v>762</v>
      </c>
      <c r="G112" s="412" t="s">
        <v>763</v>
      </c>
      <c r="H112" s="412" t="s">
        <v>764</v>
      </c>
      <c r="I112" s="489" t="s">
        <v>702</v>
      </c>
      <c r="J112" s="412" t="s">
        <v>593</v>
      </c>
      <c r="K112" s="412" t="s">
        <v>765</v>
      </c>
      <c r="L112" s="432"/>
    </row>
    <row r="113" spans="1:12" x14ac:dyDescent="0.2">
      <c r="A113" s="481"/>
      <c r="B113" s="433"/>
      <c r="C113" s="484"/>
      <c r="D113" s="484"/>
      <c r="E113" s="433"/>
      <c r="F113" s="433"/>
      <c r="G113" s="433"/>
      <c r="H113" s="433"/>
      <c r="I113" s="489" t="s">
        <v>766</v>
      </c>
      <c r="J113" s="412" t="s">
        <v>770</v>
      </c>
      <c r="K113" s="412" t="s">
        <v>767</v>
      </c>
      <c r="L113" s="490"/>
    </row>
    <row r="114" spans="1:12" x14ac:dyDescent="0.2">
      <c r="A114" s="474" t="s">
        <v>719</v>
      </c>
      <c r="B114" s="417">
        <v>470306937.30000001</v>
      </c>
      <c r="C114" s="417">
        <v>18698098.899999999</v>
      </c>
      <c r="D114" s="417"/>
      <c r="E114" s="417">
        <v>489005036.19999999</v>
      </c>
      <c r="F114" s="417">
        <v>370426183.10000002</v>
      </c>
      <c r="G114" s="417">
        <v>0</v>
      </c>
      <c r="H114" s="417">
        <v>370426183.10000002</v>
      </c>
      <c r="I114" s="417">
        <v>859431219.29999995</v>
      </c>
      <c r="J114" s="416">
        <v>5425167109.3000002</v>
      </c>
      <c r="K114" s="417">
        <v>477352298</v>
      </c>
      <c r="L114" s="418">
        <v>5902519407.3000002</v>
      </c>
    </row>
    <row r="115" spans="1:12" x14ac:dyDescent="0.2">
      <c r="A115" s="474" t="s">
        <v>720</v>
      </c>
      <c r="B115" s="417">
        <v>524763848</v>
      </c>
      <c r="C115" s="417">
        <v>20538514</v>
      </c>
      <c r="D115" s="417"/>
      <c r="E115" s="416">
        <v>545302362</v>
      </c>
      <c r="F115" s="417">
        <v>392513143</v>
      </c>
      <c r="G115" s="417">
        <v>0</v>
      </c>
      <c r="H115" s="417">
        <v>392513143</v>
      </c>
      <c r="I115" s="417">
        <v>937815505</v>
      </c>
      <c r="J115" s="416">
        <v>5929483505</v>
      </c>
      <c r="K115" s="417">
        <v>570500000</v>
      </c>
      <c r="L115" s="418">
        <v>6499983505</v>
      </c>
    </row>
    <row r="116" spans="1:12" x14ac:dyDescent="0.2">
      <c r="A116" s="474" t="s">
        <v>721</v>
      </c>
      <c r="B116" s="417">
        <v>572963103</v>
      </c>
      <c r="C116" s="417">
        <v>23742733</v>
      </c>
      <c r="D116" s="417"/>
      <c r="E116" s="417">
        <v>596705836</v>
      </c>
      <c r="F116" s="417">
        <v>443930641</v>
      </c>
      <c r="G116" s="417">
        <v>0</v>
      </c>
      <c r="H116" s="417">
        <v>443930641</v>
      </c>
      <c r="I116" s="417">
        <v>1040636477</v>
      </c>
      <c r="J116" s="416">
        <v>6336526634</v>
      </c>
      <c r="K116" s="417">
        <v>668500000</v>
      </c>
      <c r="L116" s="418">
        <v>7005026634</v>
      </c>
    </row>
    <row r="117" spans="1:12" x14ac:dyDescent="0.2">
      <c r="A117" s="474" t="s">
        <v>722</v>
      </c>
      <c r="B117" s="417">
        <v>606897345</v>
      </c>
      <c r="C117" s="417">
        <v>27199070</v>
      </c>
      <c r="D117" s="417"/>
      <c r="E117" s="416">
        <v>634096415</v>
      </c>
      <c r="F117" s="417">
        <v>489173277</v>
      </c>
      <c r="G117" s="417">
        <v>0</v>
      </c>
      <c r="H117" s="417">
        <v>489173277</v>
      </c>
      <c r="I117" s="417">
        <v>1123269692</v>
      </c>
      <c r="J117" s="416">
        <v>6507594476</v>
      </c>
      <c r="K117" s="417">
        <v>764000000</v>
      </c>
      <c r="L117" s="418">
        <v>7271594476</v>
      </c>
    </row>
    <row r="118" spans="1:12" x14ac:dyDescent="0.2">
      <c r="A118" s="474" t="s">
        <v>723</v>
      </c>
      <c r="B118" s="417">
        <v>596483265.64999998</v>
      </c>
      <c r="C118" s="417">
        <v>22154622</v>
      </c>
      <c r="D118" s="417"/>
      <c r="E118" s="416">
        <v>618637887.64999998</v>
      </c>
      <c r="F118" s="417">
        <v>532682971.5</v>
      </c>
      <c r="G118" s="417">
        <v>0</v>
      </c>
      <c r="H118" s="417">
        <v>532682971.5</v>
      </c>
      <c r="I118" s="417">
        <v>1151320859.1500001</v>
      </c>
      <c r="J118" s="416">
        <v>6617078189</v>
      </c>
      <c r="K118" s="417">
        <v>886500000</v>
      </c>
      <c r="L118" s="418">
        <v>7503578189</v>
      </c>
    </row>
    <row r="119" spans="1:12" x14ac:dyDescent="0.2">
      <c r="A119" s="474" t="s">
        <v>724</v>
      </c>
      <c r="B119" s="417">
        <v>607183393.16999996</v>
      </c>
      <c r="C119" s="417">
        <v>22323023.699999999</v>
      </c>
      <c r="D119" s="417"/>
      <c r="E119" s="416">
        <v>629506416.87</v>
      </c>
      <c r="F119" s="417">
        <v>559962882.88</v>
      </c>
      <c r="G119" s="417">
        <v>0</v>
      </c>
      <c r="H119" s="417">
        <v>559962882.88</v>
      </c>
      <c r="I119" s="417">
        <v>1189469299.75</v>
      </c>
      <c r="J119" s="416">
        <v>7101640274.21</v>
      </c>
      <c r="K119" s="417">
        <v>975500000</v>
      </c>
      <c r="L119" s="418">
        <v>8077140274.21</v>
      </c>
    </row>
    <row r="120" spans="1:12" x14ac:dyDescent="0.2">
      <c r="A120" s="474" t="s">
        <v>774</v>
      </c>
      <c r="B120" s="417">
        <v>663449571.46000004</v>
      </c>
      <c r="C120" s="417">
        <v>27928828.600000001</v>
      </c>
      <c r="D120" s="417"/>
      <c r="E120" s="417">
        <v>691378400.06000006</v>
      </c>
      <c r="F120" s="417">
        <v>617378323</v>
      </c>
      <c r="G120" s="417">
        <v>0</v>
      </c>
      <c r="H120" s="416">
        <v>617378323</v>
      </c>
      <c r="I120" s="417">
        <v>1308756723.0599999</v>
      </c>
      <c r="J120" s="416">
        <v>7872158263.0599995</v>
      </c>
      <c r="K120" s="417">
        <v>1081400000</v>
      </c>
      <c r="L120" s="418">
        <v>8953558263.0599995</v>
      </c>
    </row>
    <row r="121" spans="1:12" x14ac:dyDescent="0.2">
      <c r="A121" s="474" t="s">
        <v>775</v>
      </c>
      <c r="B121" s="417">
        <v>701961714.41999996</v>
      </c>
      <c r="C121" s="417">
        <v>25253391.399999999</v>
      </c>
      <c r="D121" s="417"/>
      <c r="E121" s="417">
        <v>727215105.81999993</v>
      </c>
      <c r="F121" s="417">
        <v>656949637.51999998</v>
      </c>
      <c r="G121" s="417">
        <v>0</v>
      </c>
      <c r="H121" s="416">
        <v>656949637.51999998</v>
      </c>
      <c r="I121" s="417">
        <v>1384164743.3399999</v>
      </c>
      <c r="J121" s="416">
        <v>8403056898.2399998</v>
      </c>
      <c r="K121" s="417">
        <v>1232400000</v>
      </c>
      <c r="L121" s="418">
        <v>9635456898.2399998</v>
      </c>
    </row>
    <row r="122" spans="1:12" x14ac:dyDescent="0.2">
      <c r="A122" s="474" t="s">
        <v>727</v>
      </c>
      <c r="B122" s="417">
        <v>707968005.63</v>
      </c>
      <c r="C122" s="417">
        <v>26706261.800000001</v>
      </c>
      <c r="D122" s="417"/>
      <c r="E122" s="417">
        <v>734674267.42999995</v>
      </c>
      <c r="F122" s="417">
        <v>689108592.32000005</v>
      </c>
      <c r="G122" s="417">
        <v>0</v>
      </c>
      <c r="H122" s="416">
        <v>689108592.32000005</v>
      </c>
      <c r="I122" s="417">
        <v>1423782859.75</v>
      </c>
      <c r="J122" s="416">
        <v>8746931663.0599995</v>
      </c>
      <c r="K122" s="417">
        <v>1335500000</v>
      </c>
      <c r="L122" s="418">
        <v>10082431663.059999</v>
      </c>
    </row>
    <row r="123" spans="1:12" x14ac:dyDescent="0.2">
      <c r="A123" s="474" t="s">
        <v>728</v>
      </c>
      <c r="B123" s="417">
        <v>735994338.55999994</v>
      </c>
      <c r="C123" s="417">
        <v>27003502</v>
      </c>
      <c r="D123" s="417"/>
      <c r="E123" s="417">
        <v>762997840.55999994</v>
      </c>
      <c r="F123" s="417">
        <v>742139779.20000005</v>
      </c>
      <c r="G123" s="417">
        <v>0</v>
      </c>
      <c r="H123" s="416">
        <v>742139779.20000005</v>
      </c>
      <c r="I123" s="417">
        <v>1505137619.76</v>
      </c>
      <c r="J123" s="416">
        <v>9033341738.9300003</v>
      </c>
      <c r="K123" s="417">
        <v>1473700000</v>
      </c>
      <c r="L123" s="418">
        <v>10507041738.93</v>
      </c>
    </row>
    <row r="124" spans="1:12" x14ac:dyDescent="0.2">
      <c r="A124" s="474" t="s">
        <v>614</v>
      </c>
      <c r="B124" s="417">
        <v>689036554.03999996</v>
      </c>
      <c r="C124" s="417">
        <v>25352649</v>
      </c>
      <c r="D124" s="417"/>
      <c r="E124" s="417">
        <v>714389203.03999996</v>
      </c>
      <c r="F124" s="417">
        <v>781002893.29999995</v>
      </c>
      <c r="G124" s="417">
        <v>0</v>
      </c>
      <c r="H124" s="416">
        <v>781002893.29999995</v>
      </c>
      <c r="I124" s="417">
        <v>1495392096.3399999</v>
      </c>
      <c r="J124" s="416">
        <v>8564883020.5699997</v>
      </c>
      <c r="K124" s="417">
        <v>1812600000</v>
      </c>
      <c r="L124" s="418">
        <v>10377483020.57</v>
      </c>
    </row>
    <row r="125" spans="1:12" x14ac:dyDescent="0.2">
      <c r="A125" s="474"/>
      <c r="B125" s="466"/>
      <c r="C125" s="466"/>
      <c r="D125" s="466"/>
      <c r="E125" s="416"/>
      <c r="F125" s="466"/>
      <c r="G125" s="417"/>
      <c r="H125" s="417"/>
      <c r="I125" s="466"/>
      <c r="J125" s="416"/>
      <c r="K125" s="417"/>
      <c r="L125" s="418"/>
    </row>
    <row r="126" spans="1:12" x14ac:dyDescent="0.2">
      <c r="A126" s="491" t="s">
        <v>776</v>
      </c>
      <c r="B126" s="385"/>
      <c r="C126" s="385"/>
      <c r="D126" s="385"/>
      <c r="E126" s="385"/>
      <c r="F126" s="385"/>
      <c r="G126" s="385"/>
      <c r="H126" s="385"/>
      <c r="I126" s="385"/>
      <c r="J126" s="385"/>
      <c r="K126" s="385"/>
      <c r="L126" s="432"/>
    </row>
    <row r="127" spans="1:12" x14ac:dyDescent="0.2">
      <c r="A127" s="411" t="s">
        <v>719</v>
      </c>
      <c r="B127" s="417">
        <v>9510606</v>
      </c>
      <c r="C127" s="385"/>
      <c r="D127" s="385"/>
      <c r="E127" s="385"/>
      <c r="F127" s="385"/>
      <c r="G127" s="385"/>
      <c r="H127" s="385"/>
      <c r="I127" s="385"/>
      <c r="J127" s="385"/>
      <c r="K127" s="385"/>
      <c r="L127" s="432"/>
    </row>
    <row r="128" spans="1:12" x14ac:dyDescent="0.2">
      <c r="A128" s="411" t="s">
        <v>720</v>
      </c>
      <c r="B128" s="454">
        <v>9408669</v>
      </c>
      <c r="C128" s="385"/>
      <c r="D128" s="385"/>
      <c r="E128" s="385"/>
      <c r="F128" s="385"/>
      <c r="G128" s="385"/>
      <c r="H128" s="385"/>
      <c r="I128" s="385"/>
      <c r="J128" s="385"/>
      <c r="K128" s="385"/>
      <c r="L128" s="432"/>
    </row>
    <row r="129" spans="1:12" x14ac:dyDescent="0.2">
      <c r="A129" s="411" t="s">
        <v>721</v>
      </c>
      <c r="B129" s="454">
        <v>9365803</v>
      </c>
      <c r="C129" s="385"/>
      <c r="D129" s="385"/>
      <c r="E129" s="385"/>
      <c r="F129" s="385"/>
      <c r="G129" s="385"/>
      <c r="H129" s="385"/>
      <c r="I129" s="385"/>
      <c r="J129" s="385"/>
      <c r="K129" s="385"/>
      <c r="L129" s="432"/>
    </row>
    <row r="130" spans="1:12" x14ac:dyDescent="0.2">
      <c r="A130" s="474" t="s">
        <v>722</v>
      </c>
      <c r="B130" s="454">
        <v>10063803</v>
      </c>
      <c r="C130" s="385"/>
      <c r="D130" s="385"/>
      <c r="E130" s="385"/>
      <c r="F130" s="486" t="s">
        <v>772</v>
      </c>
      <c r="G130" s="385"/>
      <c r="H130" s="385"/>
      <c r="I130" s="385"/>
      <c r="J130" s="404"/>
      <c r="K130" s="404"/>
      <c r="L130" s="432"/>
    </row>
    <row r="131" spans="1:12" x14ac:dyDescent="0.2">
      <c r="A131" s="411" t="s">
        <v>723</v>
      </c>
      <c r="B131" s="454">
        <v>10698205.41</v>
      </c>
      <c r="C131" s="385"/>
      <c r="D131" s="385"/>
      <c r="E131" s="385"/>
      <c r="F131" s="385" t="s">
        <v>773</v>
      </c>
      <c r="G131" s="385"/>
      <c r="H131" s="385"/>
      <c r="I131" s="385"/>
      <c r="J131" s="385"/>
      <c r="K131" s="385"/>
      <c r="L131" s="432"/>
    </row>
    <row r="132" spans="1:12" x14ac:dyDescent="0.2">
      <c r="A132" s="411" t="s">
        <v>724</v>
      </c>
      <c r="B132" s="454">
        <v>13468779.4</v>
      </c>
      <c r="C132" s="385"/>
      <c r="D132" s="385"/>
      <c r="E132" s="385"/>
      <c r="F132" s="385"/>
      <c r="G132" s="385"/>
      <c r="H132" s="385"/>
      <c r="I132" s="385"/>
      <c r="J132" s="385"/>
      <c r="K132" s="385"/>
      <c r="L132" s="432"/>
    </row>
    <row r="133" spans="1:12" x14ac:dyDescent="0.2">
      <c r="A133" s="411" t="s">
        <v>774</v>
      </c>
      <c r="B133" s="454">
        <v>14533301.92</v>
      </c>
      <c r="C133" s="385"/>
      <c r="D133" s="385"/>
      <c r="E133" s="385"/>
      <c r="F133" s="385"/>
      <c r="G133" s="385"/>
      <c r="H133" s="385"/>
      <c r="I133" s="385"/>
      <c r="J133" s="385"/>
      <c r="K133" s="385"/>
      <c r="L133" s="432"/>
    </row>
    <row r="134" spans="1:12" x14ac:dyDescent="0.2">
      <c r="A134" s="411" t="s">
        <v>775</v>
      </c>
      <c r="B134" s="454">
        <v>13571776.109999999</v>
      </c>
      <c r="C134" s="385"/>
      <c r="D134" s="385"/>
      <c r="E134" s="385"/>
      <c r="F134" s="385"/>
      <c r="G134" s="385"/>
      <c r="H134" s="385"/>
      <c r="I134" s="385"/>
      <c r="J134" s="385"/>
      <c r="K134" s="385"/>
      <c r="L134" s="432"/>
    </row>
    <row r="135" spans="1:12" x14ac:dyDescent="0.2">
      <c r="A135" s="411" t="s">
        <v>727</v>
      </c>
      <c r="B135" s="454">
        <v>14228520</v>
      </c>
      <c r="C135" s="385"/>
      <c r="D135" s="385"/>
      <c r="E135" s="385"/>
      <c r="F135" s="385"/>
      <c r="G135" s="385"/>
      <c r="H135" s="385"/>
      <c r="I135" s="385"/>
      <c r="J135" s="385"/>
      <c r="K135" s="385"/>
      <c r="L135" s="432"/>
    </row>
    <row r="136" spans="1:12" x14ac:dyDescent="0.2">
      <c r="A136" s="411" t="s">
        <v>728</v>
      </c>
      <c r="B136" s="454">
        <v>12974505.91</v>
      </c>
      <c r="C136" s="385"/>
      <c r="D136" s="385"/>
      <c r="E136" s="385"/>
      <c r="F136" s="385"/>
      <c r="G136" s="385"/>
      <c r="H136" s="385"/>
      <c r="I136" s="385"/>
      <c r="J136" s="385"/>
      <c r="K136" s="385"/>
      <c r="L136" s="432"/>
    </row>
    <row r="137" spans="1:12" x14ac:dyDescent="0.2">
      <c r="A137" s="310" t="s">
        <v>614</v>
      </c>
      <c r="B137" s="444">
        <v>14755084.67</v>
      </c>
      <c r="C137" s="387"/>
      <c r="D137" s="387"/>
      <c r="E137" s="387"/>
      <c r="F137" s="387"/>
      <c r="G137" s="387"/>
      <c r="H137" s="387"/>
      <c r="I137" s="387"/>
      <c r="J137" s="387"/>
      <c r="K137" s="387"/>
      <c r="L137" s="445"/>
    </row>
    <row r="138" spans="1:12" x14ac:dyDescent="0.2">
      <c r="A138" s="433"/>
      <c r="B138" s="454"/>
      <c r="C138" s="385"/>
      <c r="D138" s="385"/>
      <c r="E138" s="385"/>
      <c r="F138" s="385"/>
      <c r="G138" s="385"/>
      <c r="H138" s="385"/>
      <c r="I138" s="385"/>
      <c r="J138" s="385"/>
      <c r="K138" s="385"/>
      <c r="L138" s="385"/>
    </row>
    <row r="139" spans="1:12" x14ac:dyDescent="0.2">
      <c r="A139" s="433" t="s">
        <v>732</v>
      </c>
      <c r="B139" s="454"/>
      <c r="C139" s="385"/>
      <c r="D139" s="385"/>
      <c r="E139" s="385"/>
      <c r="F139" s="385"/>
      <c r="G139" s="385"/>
      <c r="H139" s="385"/>
      <c r="I139" s="385"/>
      <c r="J139" s="385"/>
      <c r="K139" s="385"/>
      <c r="L139" s="385"/>
    </row>
    <row r="140" spans="1:12" x14ac:dyDescent="0.2">
      <c r="A140" s="433" t="s">
        <v>777</v>
      </c>
      <c r="B140" s="454"/>
      <c r="C140" s="385"/>
      <c r="D140" s="385"/>
      <c r="E140" s="385"/>
      <c r="F140" s="385"/>
      <c r="G140" s="385"/>
      <c r="H140" s="385"/>
      <c r="I140" s="385"/>
      <c r="J140" s="385"/>
      <c r="K140" s="385"/>
      <c r="L140" s="385"/>
    </row>
    <row r="141" spans="1:12" x14ac:dyDescent="0.2">
      <c r="A141" s="385" t="s">
        <v>778</v>
      </c>
      <c r="B141" s="454"/>
      <c r="C141" s="385"/>
      <c r="D141" s="385"/>
      <c r="E141" s="385"/>
      <c r="F141" s="385" t="s">
        <v>779</v>
      </c>
      <c r="G141" s="385"/>
      <c r="H141" s="385"/>
      <c r="I141" s="385"/>
      <c r="J141" s="385"/>
      <c r="K141" s="385"/>
      <c r="L141" s="385"/>
    </row>
    <row r="142" spans="1:12" x14ac:dyDescent="0.2">
      <c r="A142" s="385" t="s">
        <v>780</v>
      </c>
      <c r="B142" s="433"/>
      <c r="C142" s="385"/>
      <c r="D142" s="385"/>
      <c r="E142" s="385"/>
      <c r="F142" s="385" t="s">
        <v>781</v>
      </c>
      <c r="G142" s="385"/>
      <c r="H142" s="385"/>
      <c r="I142" s="385"/>
      <c r="J142" s="385"/>
      <c r="K142" s="385"/>
      <c r="L142" s="385"/>
    </row>
    <row r="143" spans="1:12" x14ac:dyDescent="0.2">
      <c r="A143" s="492" t="s">
        <v>95</v>
      </c>
      <c r="B143" s="433"/>
      <c r="C143" s="385"/>
      <c r="D143" s="385"/>
      <c r="E143" s="385"/>
      <c r="F143" s="385" t="s">
        <v>782</v>
      </c>
      <c r="G143" s="385"/>
      <c r="H143" s="385"/>
      <c r="I143" s="385"/>
      <c r="J143" s="385"/>
      <c r="K143" s="385"/>
      <c r="L143" s="385"/>
    </row>
    <row r="144" spans="1:12" x14ac:dyDescent="0.2">
      <c r="A144" s="467" t="s">
        <v>734</v>
      </c>
      <c r="B144" s="409"/>
      <c r="C144" s="409"/>
      <c r="D144" s="409"/>
      <c r="E144" s="409"/>
      <c r="F144" s="409"/>
      <c r="G144" s="409"/>
      <c r="H144" s="409"/>
      <c r="I144" s="468"/>
      <c r="J144" s="409"/>
      <c r="K144" s="409"/>
      <c r="L144" s="410"/>
    </row>
    <row r="145" spans="1:12" x14ac:dyDescent="0.2">
      <c r="A145" s="411"/>
      <c r="B145" s="469" t="s">
        <v>758</v>
      </c>
      <c r="C145" s="470" t="s">
        <v>759</v>
      </c>
      <c r="D145" s="470" t="s">
        <v>760</v>
      </c>
      <c r="E145" s="412" t="s">
        <v>761</v>
      </c>
      <c r="F145" s="470" t="s">
        <v>762</v>
      </c>
      <c r="G145" s="412" t="s">
        <v>763</v>
      </c>
      <c r="H145" s="412" t="s">
        <v>764</v>
      </c>
      <c r="I145" s="465" t="s">
        <v>593</v>
      </c>
      <c r="J145" s="412" t="s">
        <v>765</v>
      </c>
      <c r="K145" s="412" t="s">
        <v>593</v>
      </c>
      <c r="L145" s="431"/>
    </row>
    <row r="146" spans="1:12" x14ac:dyDescent="0.2">
      <c r="A146" s="411"/>
      <c r="B146" s="385"/>
      <c r="C146" s="385"/>
      <c r="D146" s="385"/>
      <c r="E146" s="385"/>
      <c r="F146" s="385"/>
      <c r="G146" s="385"/>
      <c r="H146" s="385"/>
      <c r="I146" s="412" t="s">
        <v>766</v>
      </c>
      <c r="J146" s="412" t="s">
        <v>767</v>
      </c>
      <c r="K146" s="412" t="s">
        <v>768</v>
      </c>
      <c r="L146" s="431"/>
    </row>
    <row r="147" spans="1:12" x14ac:dyDescent="0.2">
      <c r="A147" s="474" t="s">
        <v>615</v>
      </c>
      <c r="B147" s="493">
        <v>1429860300.1900001</v>
      </c>
      <c r="C147" s="493">
        <v>154692449</v>
      </c>
      <c r="D147" s="417"/>
      <c r="E147" s="417">
        <v>1584552749.1900001</v>
      </c>
      <c r="F147" s="493">
        <v>4319414669.8999996</v>
      </c>
      <c r="G147" s="493">
        <v>1388583542.27</v>
      </c>
      <c r="H147" s="416">
        <v>5707998212.1700001</v>
      </c>
      <c r="I147" s="416">
        <v>7292550961.3600006</v>
      </c>
      <c r="J147" s="417">
        <v>2033900000</v>
      </c>
      <c r="K147" s="416">
        <v>9326450961.3600006</v>
      </c>
      <c r="L147" s="431"/>
    </row>
    <row r="148" spans="1:12" x14ac:dyDescent="0.2">
      <c r="A148" s="474" t="s">
        <v>616</v>
      </c>
      <c r="B148" s="493">
        <v>1451887780.47</v>
      </c>
      <c r="C148" s="493">
        <v>129275577.41</v>
      </c>
      <c r="D148" s="417"/>
      <c r="E148" s="417">
        <v>1581163357.8800001</v>
      </c>
      <c r="F148" s="493">
        <v>4105783416.02</v>
      </c>
      <c r="G148" s="493">
        <v>1380416616.5799999</v>
      </c>
      <c r="H148" s="416">
        <v>5486200032.6000004</v>
      </c>
      <c r="I148" s="416">
        <v>7067363390.4800005</v>
      </c>
      <c r="J148" s="416">
        <v>2183100000</v>
      </c>
      <c r="K148" s="416">
        <v>9250463390.4799995</v>
      </c>
      <c r="L148" s="431"/>
    </row>
    <row r="149" spans="1:12" x14ac:dyDescent="0.2">
      <c r="A149" s="474"/>
      <c r="B149" s="417"/>
      <c r="C149" s="417"/>
      <c r="D149" s="417"/>
      <c r="E149" s="417"/>
      <c r="F149" s="417"/>
      <c r="G149" s="417"/>
      <c r="H149" s="416"/>
      <c r="I149" s="416"/>
      <c r="J149" s="417"/>
      <c r="K149" s="416"/>
      <c r="L149" s="431"/>
    </row>
    <row r="150" spans="1:12" x14ac:dyDescent="0.2">
      <c r="A150" s="474"/>
      <c r="B150" s="417"/>
      <c r="C150" s="417"/>
      <c r="D150" s="417"/>
      <c r="E150" s="417"/>
      <c r="F150" s="417"/>
      <c r="G150" s="417"/>
      <c r="H150" s="416"/>
      <c r="I150" s="416"/>
      <c r="J150" s="417"/>
      <c r="K150" s="416"/>
      <c r="L150" s="431"/>
    </row>
    <row r="151" spans="1:12" x14ac:dyDescent="0.2">
      <c r="A151" s="474"/>
      <c r="B151" s="417"/>
      <c r="C151" s="417"/>
      <c r="D151" s="417"/>
      <c r="E151" s="417"/>
      <c r="F151" s="417"/>
      <c r="G151" s="417"/>
      <c r="H151" s="416"/>
      <c r="I151" s="416"/>
      <c r="J151" s="417"/>
      <c r="K151" s="416"/>
      <c r="L151" s="431"/>
    </row>
    <row r="152" spans="1:12" x14ac:dyDescent="0.2">
      <c r="A152" s="474"/>
      <c r="B152" s="417"/>
      <c r="C152" s="417"/>
      <c r="D152" s="417"/>
      <c r="E152" s="417"/>
      <c r="F152" s="417"/>
      <c r="G152" s="417"/>
      <c r="H152" s="416"/>
      <c r="I152" s="416"/>
      <c r="J152" s="417"/>
      <c r="K152" s="416"/>
      <c r="L152" s="431"/>
    </row>
    <row r="153" spans="1:12" x14ac:dyDescent="0.2">
      <c r="A153" s="474"/>
      <c r="B153" s="417"/>
      <c r="C153" s="417"/>
      <c r="D153" s="417"/>
      <c r="E153" s="417"/>
      <c r="F153" s="417"/>
      <c r="G153" s="417"/>
      <c r="H153" s="416"/>
      <c r="I153" s="416"/>
      <c r="J153" s="487"/>
      <c r="K153" s="416"/>
      <c r="L153" s="431"/>
    </row>
    <row r="154" spans="1:12" x14ac:dyDescent="0.2">
      <c r="A154" s="474"/>
      <c r="B154" s="417"/>
      <c r="C154" s="417"/>
      <c r="D154" s="417"/>
      <c r="E154" s="417"/>
      <c r="F154" s="417"/>
      <c r="G154" s="417"/>
      <c r="H154" s="416"/>
      <c r="I154" s="416"/>
      <c r="J154" s="417"/>
      <c r="K154" s="416"/>
      <c r="L154" s="431"/>
    </row>
    <row r="155" spans="1:12" x14ac:dyDescent="0.2">
      <c r="A155" s="474"/>
      <c r="B155" s="417"/>
      <c r="C155" s="417"/>
      <c r="D155" s="417"/>
      <c r="E155" s="417"/>
      <c r="F155" s="417"/>
      <c r="G155" s="417"/>
      <c r="H155" s="416"/>
      <c r="I155" s="416"/>
      <c r="J155" s="417"/>
      <c r="K155" s="416"/>
      <c r="L155" s="431"/>
    </row>
    <row r="156" spans="1:12" x14ac:dyDescent="0.2">
      <c r="A156" s="474"/>
      <c r="B156" s="417"/>
      <c r="C156" s="417"/>
      <c r="D156" s="417"/>
      <c r="E156" s="417"/>
      <c r="F156" s="417"/>
      <c r="G156" s="417"/>
      <c r="H156" s="416"/>
      <c r="I156" s="416"/>
      <c r="J156" s="417"/>
      <c r="K156" s="416"/>
      <c r="L156" s="431"/>
    </row>
    <row r="157" spans="1:12" x14ac:dyDescent="0.2">
      <c r="A157" s="474"/>
      <c r="B157" s="417"/>
      <c r="C157" s="417"/>
      <c r="D157" s="417"/>
      <c r="E157" s="417"/>
      <c r="F157" s="417"/>
      <c r="G157" s="417"/>
      <c r="H157" s="416"/>
      <c r="I157" s="416"/>
      <c r="J157" s="417"/>
      <c r="K157" s="416"/>
      <c r="L157" s="431"/>
    </row>
    <row r="158" spans="1:12" x14ac:dyDescent="0.2">
      <c r="A158" s="474"/>
      <c r="B158" s="417"/>
      <c r="C158" s="417"/>
      <c r="D158" s="417"/>
      <c r="E158" s="417"/>
      <c r="F158" s="417"/>
      <c r="G158" s="417"/>
      <c r="H158" s="416"/>
      <c r="I158" s="416"/>
      <c r="J158" s="417"/>
      <c r="K158" s="416"/>
      <c r="L158" s="431"/>
    </row>
    <row r="159" spans="1:12" x14ac:dyDescent="0.2">
      <c r="A159" s="474"/>
      <c r="B159" s="417"/>
      <c r="C159" s="417"/>
      <c r="D159" s="417"/>
      <c r="E159" s="417"/>
      <c r="F159" s="417"/>
      <c r="G159" s="417"/>
      <c r="H159" s="416"/>
      <c r="I159" s="416"/>
      <c r="J159" s="417"/>
      <c r="K159" s="416"/>
      <c r="L159" s="431"/>
    </row>
    <row r="160" spans="1:12" x14ac:dyDescent="0.2">
      <c r="A160" s="475" t="s">
        <v>769</v>
      </c>
      <c r="B160" s="476"/>
      <c r="C160" s="476"/>
      <c r="D160" s="476"/>
      <c r="E160" s="476"/>
      <c r="F160" s="476"/>
      <c r="G160" s="476"/>
      <c r="H160" s="477"/>
      <c r="I160" s="478"/>
      <c r="J160" s="488" t="s">
        <v>738</v>
      </c>
      <c r="K160" s="476"/>
      <c r="L160" s="483" t="s">
        <v>593</v>
      </c>
    </row>
    <row r="161" spans="1:12" x14ac:dyDescent="0.2">
      <c r="A161" s="481"/>
      <c r="B161" s="469" t="s">
        <v>758</v>
      </c>
      <c r="C161" s="470" t="s">
        <v>759</v>
      </c>
      <c r="D161" s="470" t="s">
        <v>760</v>
      </c>
      <c r="E161" s="412" t="s">
        <v>761</v>
      </c>
      <c r="F161" s="470" t="s">
        <v>762</v>
      </c>
      <c r="G161" s="412" t="s">
        <v>763</v>
      </c>
      <c r="H161" s="412" t="s">
        <v>764</v>
      </c>
      <c r="I161" s="489" t="s">
        <v>702</v>
      </c>
      <c r="J161" s="412" t="s">
        <v>593</v>
      </c>
      <c r="K161" s="412" t="s">
        <v>765</v>
      </c>
      <c r="L161" s="432"/>
    </row>
    <row r="162" spans="1:12" x14ac:dyDescent="0.2">
      <c r="A162" s="481"/>
      <c r="B162" s="433"/>
      <c r="C162" s="484"/>
      <c r="D162" s="484"/>
      <c r="E162" s="433"/>
      <c r="F162" s="433"/>
      <c r="G162" s="433"/>
      <c r="H162" s="433"/>
      <c r="I162" s="489" t="s">
        <v>766</v>
      </c>
      <c r="J162" s="412" t="s">
        <v>770</v>
      </c>
      <c r="K162" s="412" t="s">
        <v>767</v>
      </c>
      <c r="L162" s="490"/>
    </row>
    <row r="163" spans="1:12" x14ac:dyDescent="0.2">
      <c r="A163" s="474" t="s">
        <v>615</v>
      </c>
      <c r="B163" s="493">
        <v>656913329</v>
      </c>
      <c r="C163" s="493">
        <v>23915012.199999999</v>
      </c>
      <c r="D163" s="417"/>
      <c r="E163" s="417">
        <v>680828341.20000005</v>
      </c>
      <c r="F163" s="493">
        <v>864226398.5</v>
      </c>
      <c r="G163" s="417">
        <v>0</v>
      </c>
      <c r="H163" s="417">
        <v>864226398.5</v>
      </c>
      <c r="I163" s="417">
        <v>1545054739.7</v>
      </c>
      <c r="J163" s="416">
        <v>8837605701.0600014</v>
      </c>
      <c r="K163" s="416">
        <v>2033900000</v>
      </c>
      <c r="L163" s="418">
        <v>10871505701.060001</v>
      </c>
    </row>
    <row r="164" spans="1:12" x14ac:dyDescent="0.2">
      <c r="A164" s="474" t="s">
        <v>616</v>
      </c>
      <c r="B164" s="493">
        <v>568213014.29999995</v>
      </c>
      <c r="C164" s="493">
        <v>21269000.699999999</v>
      </c>
      <c r="D164" s="417"/>
      <c r="E164" s="417">
        <v>589482015</v>
      </c>
      <c r="F164" s="493">
        <v>895165751.10000002</v>
      </c>
      <c r="G164" s="417">
        <v>0</v>
      </c>
      <c r="H164" s="417">
        <v>895165751.10000002</v>
      </c>
      <c r="I164" s="417">
        <v>1484647766.0999999</v>
      </c>
      <c r="J164" s="416">
        <v>8552011156.5799999</v>
      </c>
      <c r="K164" s="417">
        <v>2183100000</v>
      </c>
      <c r="L164" s="418">
        <v>10735111156.58</v>
      </c>
    </row>
    <row r="165" spans="1:12" x14ac:dyDescent="0.2">
      <c r="A165" s="474"/>
      <c r="B165" s="417"/>
      <c r="C165" s="417"/>
      <c r="D165" s="417"/>
      <c r="E165" s="416"/>
      <c r="F165" s="417"/>
      <c r="G165" s="417"/>
      <c r="H165" s="417"/>
      <c r="I165" s="417"/>
      <c r="J165" s="416"/>
      <c r="K165" s="417"/>
      <c r="L165" s="418"/>
    </row>
    <row r="166" spans="1:12" x14ac:dyDescent="0.2">
      <c r="A166" s="474"/>
      <c r="B166" s="417"/>
      <c r="C166" s="417"/>
      <c r="D166" s="417"/>
      <c r="E166" s="417"/>
      <c r="F166" s="417"/>
      <c r="G166" s="417"/>
      <c r="H166" s="417"/>
      <c r="I166" s="417"/>
      <c r="J166" s="416"/>
      <c r="K166" s="417"/>
      <c r="L166" s="418"/>
    </row>
    <row r="167" spans="1:12" x14ac:dyDescent="0.2">
      <c r="A167" s="474"/>
      <c r="B167" s="417"/>
      <c r="C167" s="417"/>
      <c r="D167" s="417"/>
      <c r="E167" s="416"/>
      <c r="F167" s="417"/>
      <c r="G167" s="417"/>
      <c r="H167" s="417"/>
      <c r="I167" s="417"/>
      <c r="J167" s="416"/>
      <c r="K167" s="417"/>
      <c r="L167" s="418"/>
    </row>
    <row r="168" spans="1:12" x14ac:dyDescent="0.2">
      <c r="A168" s="474"/>
      <c r="B168" s="417"/>
      <c r="C168" s="417"/>
      <c r="D168" s="417"/>
      <c r="E168" s="416"/>
      <c r="F168" s="417"/>
      <c r="G168" s="417"/>
      <c r="H168" s="417"/>
      <c r="I168" s="417"/>
      <c r="J168" s="416"/>
      <c r="K168" s="417"/>
      <c r="L168" s="418"/>
    </row>
    <row r="169" spans="1:12" x14ac:dyDescent="0.2">
      <c r="A169" s="474"/>
      <c r="B169" s="417"/>
      <c r="C169" s="417"/>
      <c r="D169" s="417"/>
      <c r="E169" s="416"/>
      <c r="F169" s="417"/>
      <c r="G169" s="417"/>
      <c r="H169" s="417"/>
      <c r="I169" s="417"/>
      <c r="J169" s="416"/>
      <c r="K169" s="417"/>
      <c r="L169" s="418"/>
    </row>
    <row r="170" spans="1:12" x14ac:dyDescent="0.2">
      <c r="A170" s="474"/>
      <c r="B170" s="417"/>
      <c r="C170" s="417"/>
      <c r="D170" s="417"/>
      <c r="E170" s="417"/>
      <c r="F170" s="417"/>
      <c r="G170" s="417"/>
      <c r="H170" s="416"/>
      <c r="I170" s="417"/>
      <c r="J170" s="416"/>
      <c r="K170" s="417"/>
      <c r="L170" s="418"/>
    </row>
    <row r="171" spans="1:12" x14ac:dyDescent="0.2">
      <c r="A171" s="474"/>
      <c r="B171" s="417"/>
      <c r="C171" s="417"/>
      <c r="D171" s="417"/>
      <c r="E171" s="417"/>
      <c r="F171" s="417"/>
      <c r="G171" s="417"/>
      <c r="H171" s="416"/>
      <c r="I171" s="417"/>
      <c r="J171" s="416"/>
      <c r="K171" s="417"/>
      <c r="L171" s="418"/>
    </row>
    <row r="172" spans="1:12" x14ac:dyDescent="0.2">
      <c r="A172" s="474"/>
      <c r="B172" s="417"/>
      <c r="C172" s="417"/>
      <c r="D172" s="417"/>
      <c r="E172" s="417"/>
      <c r="F172" s="417"/>
      <c r="G172" s="417"/>
      <c r="H172" s="416"/>
      <c r="I172" s="417"/>
      <c r="J172" s="416"/>
      <c r="K172" s="417"/>
      <c r="L172" s="418"/>
    </row>
    <row r="173" spans="1:12" x14ac:dyDescent="0.2">
      <c r="A173" s="474"/>
      <c r="B173" s="417"/>
      <c r="C173" s="417"/>
      <c r="D173" s="417"/>
      <c r="E173" s="417"/>
      <c r="F173" s="417"/>
      <c r="G173" s="417"/>
      <c r="H173" s="416"/>
      <c r="I173" s="417"/>
      <c r="J173" s="416"/>
      <c r="K173" s="417"/>
      <c r="L173" s="418"/>
    </row>
    <row r="174" spans="1:12" x14ac:dyDescent="0.2">
      <c r="A174" s="474"/>
      <c r="B174" s="417"/>
      <c r="C174" s="417"/>
      <c r="D174" s="417"/>
      <c r="E174" s="417"/>
      <c r="F174" s="417"/>
      <c r="G174" s="417"/>
      <c r="H174" s="416"/>
      <c r="I174" s="417"/>
      <c r="J174" s="416"/>
      <c r="K174" s="417"/>
      <c r="L174" s="418"/>
    </row>
    <row r="175" spans="1:12" x14ac:dyDescent="0.2">
      <c r="A175" s="474"/>
      <c r="B175" s="466"/>
      <c r="C175" s="466"/>
      <c r="D175" s="466"/>
      <c r="E175" s="416"/>
      <c r="F175" s="466"/>
      <c r="G175" s="417"/>
      <c r="H175" s="417"/>
      <c r="I175" s="466"/>
      <c r="J175" s="416"/>
      <c r="K175" s="417"/>
      <c r="L175" s="418"/>
    </row>
    <row r="176" spans="1:12" x14ac:dyDescent="0.2">
      <c r="A176" s="491" t="s">
        <v>776</v>
      </c>
      <c r="B176" s="385"/>
      <c r="C176" s="385"/>
      <c r="D176" s="385"/>
      <c r="E176" s="385"/>
      <c r="F176" s="385"/>
      <c r="G176" s="385"/>
      <c r="H176" s="385"/>
      <c r="I176" s="385"/>
      <c r="J176" s="385"/>
      <c r="K176" s="385"/>
      <c r="L176" s="432"/>
    </row>
    <row r="177" spans="1:12" x14ac:dyDescent="0.2">
      <c r="A177" s="411" t="s">
        <v>615</v>
      </c>
      <c r="B177" s="493">
        <v>16009407.9</v>
      </c>
      <c r="C177" s="385"/>
      <c r="D177" s="385"/>
      <c r="E177" s="385"/>
      <c r="F177" s="385"/>
      <c r="G177" s="385"/>
      <c r="H177" s="385"/>
      <c r="I177" s="385"/>
      <c r="J177" s="385"/>
      <c r="K177" s="385"/>
      <c r="L177" s="432"/>
    </row>
    <row r="178" spans="1:12" x14ac:dyDescent="0.2">
      <c r="A178" s="411" t="s">
        <v>616</v>
      </c>
      <c r="B178" s="493">
        <v>16340036.140000001</v>
      </c>
      <c r="C178" s="385"/>
      <c r="D178" s="385"/>
      <c r="E178" s="385"/>
      <c r="F178" s="385"/>
      <c r="G178" s="385"/>
      <c r="H178" s="385"/>
      <c r="I178" s="385"/>
      <c r="J178" s="385"/>
      <c r="K178" s="385"/>
      <c r="L178" s="432"/>
    </row>
    <row r="179" spans="1:12" x14ac:dyDescent="0.2">
      <c r="A179" s="411"/>
      <c r="B179" s="454"/>
      <c r="C179" s="385"/>
      <c r="D179" s="385"/>
      <c r="E179" s="385"/>
      <c r="F179" s="385"/>
      <c r="G179" s="385"/>
      <c r="H179" s="385"/>
      <c r="I179" s="385"/>
      <c r="J179" s="385"/>
      <c r="K179" s="385"/>
      <c r="L179" s="432"/>
    </row>
    <row r="180" spans="1:12" x14ac:dyDescent="0.2">
      <c r="A180" s="411"/>
      <c r="B180" s="454"/>
      <c r="C180" s="385"/>
      <c r="D180" s="385"/>
      <c r="E180" s="385"/>
      <c r="F180" s="385"/>
      <c r="G180" s="385"/>
      <c r="H180" s="385"/>
      <c r="I180" s="385"/>
      <c r="J180" s="385"/>
      <c r="K180" s="385"/>
      <c r="L180" s="432"/>
    </row>
    <row r="181" spans="1:12" x14ac:dyDescent="0.2">
      <c r="A181" s="474"/>
      <c r="B181" s="454"/>
      <c r="C181" s="385"/>
      <c r="D181" s="385"/>
      <c r="E181" s="385"/>
      <c r="F181" s="486" t="s">
        <v>772</v>
      </c>
      <c r="G181" s="385"/>
      <c r="H181" s="385"/>
      <c r="I181" s="385"/>
      <c r="J181" s="404"/>
      <c r="K181" s="404"/>
      <c r="L181" s="432"/>
    </row>
    <row r="182" spans="1:12" x14ac:dyDescent="0.2">
      <c r="A182" s="411"/>
      <c r="B182" s="454"/>
      <c r="C182" s="385"/>
      <c r="D182" s="385"/>
      <c r="E182" s="385"/>
      <c r="F182" s="385" t="s">
        <v>773</v>
      </c>
      <c r="G182" s="385"/>
      <c r="H182" s="385"/>
      <c r="I182" s="385"/>
      <c r="J182" s="385"/>
      <c r="K182" s="385"/>
      <c r="L182" s="432"/>
    </row>
    <row r="183" spans="1:12" x14ac:dyDescent="0.2">
      <c r="A183" s="411"/>
      <c r="B183" s="454"/>
      <c r="C183" s="385"/>
      <c r="D183" s="385"/>
      <c r="E183" s="385"/>
      <c r="F183" s="385"/>
      <c r="G183" s="385"/>
      <c r="H183" s="385"/>
      <c r="I183" s="385"/>
      <c r="J183" s="385"/>
      <c r="K183" s="385"/>
      <c r="L183" s="432"/>
    </row>
    <row r="184" spans="1:12" x14ac:dyDescent="0.2">
      <c r="A184" s="411"/>
      <c r="B184" s="454"/>
      <c r="C184" s="385"/>
      <c r="D184" s="385"/>
      <c r="E184" s="385"/>
      <c r="F184" s="385"/>
      <c r="G184" s="385"/>
      <c r="H184" s="385"/>
      <c r="I184" s="385"/>
      <c r="J184" s="385"/>
      <c r="K184" s="385"/>
      <c r="L184" s="432"/>
    </row>
    <row r="185" spans="1:12" x14ac:dyDescent="0.2">
      <c r="A185" s="411"/>
      <c r="B185" s="454"/>
      <c r="C185" s="385"/>
      <c r="D185" s="385"/>
      <c r="E185" s="385"/>
      <c r="F185" s="385"/>
      <c r="G185" s="385"/>
      <c r="H185" s="385"/>
      <c r="I185" s="385"/>
      <c r="J185" s="385"/>
      <c r="K185" s="385"/>
      <c r="L185" s="432"/>
    </row>
    <row r="186" spans="1:12" x14ac:dyDescent="0.2">
      <c r="A186" s="411"/>
      <c r="B186" s="454"/>
      <c r="C186" s="385"/>
      <c r="D186" s="385"/>
      <c r="E186" s="385"/>
      <c r="F186" s="385"/>
      <c r="G186" s="385"/>
      <c r="H186" s="385"/>
      <c r="I186" s="385"/>
      <c r="J186" s="385"/>
      <c r="K186" s="385"/>
      <c r="L186" s="432"/>
    </row>
    <row r="187" spans="1:12" x14ac:dyDescent="0.2">
      <c r="A187" s="411"/>
      <c r="B187" s="454"/>
      <c r="C187" s="385"/>
      <c r="D187" s="385"/>
      <c r="E187" s="385"/>
      <c r="F187" s="385"/>
      <c r="G187" s="385"/>
      <c r="H187" s="385"/>
      <c r="I187" s="385"/>
      <c r="J187" s="385"/>
      <c r="K187" s="385"/>
      <c r="L187" s="432"/>
    </row>
    <row r="188" spans="1:12" x14ac:dyDescent="0.2">
      <c r="A188" s="310"/>
      <c r="B188" s="444"/>
      <c r="C188" s="387"/>
      <c r="D188" s="387"/>
      <c r="E188" s="387"/>
      <c r="F188" s="387"/>
      <c r="G188" s="387"/>
      <c r="H188" s="387"/>
      <c r="I188" s="387"/>
      <c r="J188" s="387"/>
      <c r="K188" s="387"/>
      <c r="L188" s="445"/>
    </row>
    <row r="189" spans="1:12" x14ac:dyDescent="0.2">
      <c r="A189" s="433"/>
      <c r="B189" s="454"/>
      <c r="C189" s="385"/>
      <c r="D189" s="385"/>
      <c r="E189" s="385"/>
      <c r="F189" s="385"/>
      <c r="G189" s="385"/>
      <c r="H189" s="385"/>
      <c r="I189" s="385"/>
      <c r="J189" s="385"/>
      <c r="K189" s="385"/>
      <c r="L189" s="385"/>
    </row>
    <row r="190" spans="1:12" x14ac:dyDescent="0.2">
      <c r="A190" s="433" t="s">
        <v>732</v>
      </c>
      <c r="B190" s="454"/>
      <c r="C190" s="385"/>
      <c r="D190" s="385"/>
      <c r="E190" s="385"/>
      <c r="F190" s="385"/>
      <c r="G190" s="385"/>
      <c r="H190" s="385"/>
      <c r="I190" s="385"/>
      <c r="J190" s="385"/>
      <c r="K190" s="385"/>
      <c r="L190" s="385"/>
    </row>
    <row r="191" spans="1:12" x14ac:dyDescent="0.2">
      <c r="A191" s="433" t="s">
        <v>777</v>
      </c>
      <c r="B191" s="454"/>
      <c r="C191" s="385"/>
      <c r="D191" s="385"/>
      <c r="E191" s="385"/>
      <c r="F191" s="385"/>
      <c r="G191" s="385"/>
      <c r="H191" s="385"/>
      <c r="I191" s="385"/>
      <c r="J191" s="385"/>
      <c r="K191" s="385"/>
      <c r="L191" s="385"/>
    </row>
    <row r="192" spans="1:12" x14ac:dyDescent="0.2">
      <c r="A192" s="385" t="s">
        <v>778</v>
      </c>
      <c r="B192" s="454"/>
      <c r="C192" s="385"/>
      <c r="D192" s="385"/>
      <c r="E192" s="385"/>
      <c r="F192" s="385" t="s">
        <v>779</v>
      </c>
      <c r="G192" s="385"/>
      <c r="H192" s="385"/>
      <c r="I192" s="385"/>
      <c r="J192" s="385"/>
      <c r="K192" s="385"/>
      <c r="L192" s="385"/>
    </row>
    <row r="193" spans="1:12" x14ac:dyDescent="0.2">
      <c r="A193" s="385" t="s">
        <v>780</v>
      </c>
      <c r="B193" s="433"/>
      <c r="C193" s="385"/>
      <c r="D193" s="385"/>
      <c r="E193" s="385"/>
      <c r="F193" s="385" t="s">
        <v>781</v>
      </c>
      <c r="G193" s="385"/>
      <c r="H193" s="385"/>
      <c r="I193" s="385"/>
      <c r="J193" s="385"/>
      <c r="K193" s="385"/>
      <c r="L193" s="385"/>
    </row>
    <row r="194" spans="1:12" x14ac:dyDescent="0.2">
      <c r="A194" s="492" t="s">
        <v>95</v>
      </c>
      <c r="B194" s="433"/>
      <c r="C194" s="385"/>
      <c r="D194" s="385"/>
      <c r="E194" s="385"/>
      <c r="F194" s="385" t="s">
        <v>782</v>
      </c>
      <c r="G194" s="385"/>
      <c r="H194" s="385"/>
      <c r="I194" s="385"/>
      <c r="J194" s="385"/>
      <c r="K194" s="385"/>
      <c r="L194" s="385"/>
    </row>
  </sheetData>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48"/>
  <sheetViews>
    <sheetView workbookViewId="0">
      <selection activeCell="M13" sqref="M13"/>
    </sheetView>
  </sheetViews>
  <sheetFormatPr defaultRowHeight="12.75" x14ac:dyDescent="0.2"/>
  <cols>
    <col min="1" max="1" width="14.5703125" customWidth="1"/>
    <col min="2" max="2" width="11.28515625" customWidth="1"/>
    <col min="3" max="5" width="11.28515625" style="73" customWidth="1"/>
    <col min="6" max="9" width="11.28515625" customWidth="1"/>
    <col min="10" max="10" width="11.42578125" customWidth="1"/>
  </cols>
  <sheetData>
    <row r="1" spans="1:11" x14ac:dyDescent="0.2">
      <c r="A1" s="500" t="s">
        <v>339</v>
      </c>
      <c r="B1" s="500"/>
      <c r="C1" s="500"/>
      <c r="D1" s="500"/>
      <c r="E1" s="500"/>
      <c r="F1" s="500"/>
      <c r="G1" s="500"/>
      <c r="H1" s="500"/>
      <c r="I1" s="500"/>
      <c r="J1" s="500"/>
    </row>
    <row r="2" spans="1:11" x14ac:dyDescent="0.2">
      <c r="A2" s="256"/>
      <c r="B2" s="256"/>
    </row>
    <row r="3" spans="1:11" x14ac:dyDescent="0.2">
      <c r="A3" s="74"/>
      <c r="B3" s="75" t="s">
        <v>0</v>
      </c>
      <c r="C3" s="76"/>
      <c r="D3" s="76"/>
      <c r="E3" s="76"/>
      <c r="F3" s="75"/>
      <c r="G3" s="75"/>
      <c r="H3" s="75"/>
      <c r="I3" s="75"/>
      <c r="J3" s="77"/>
    </row>
    <row r="4" spans="1:11" x14ac:dyDescent="0.2">
      <c r="A4" s="1" t="s">
        <v>0</v>
      </c>
      <c r="B4" s="32" t="s">
        <v>32</v>
      </c>
      <c r="C4" s="78" t="s">
        <v>33</v>
      </c>
      <c r="D4" s="78" t="s">
        <v>34</v>
      </c>
      <c r="E4" s="78" t="s">
        <v>35</v>
      </c>
      <c r="F4" s="32" t="s">
        <v>36</v>
      </c>
      <c r="G4" s="32" t="s">
        <v>37</v>
      </c>
      <c r="H4" s="32" t="s">
        <v>38</v>
      </c>
      <c r="I4" s="32" t="s">
        <v>39</v>
      </c>
      <c r="J4" s="8" t="s">
        <v>40</v>
      </c>
    </row>
    <row r="5" spans="1:11" x14ac:dyDescent="0.2">
      <c r="A5" s="69" t="s">
        <v>2</v>
      </c>
      <c r="B5" s="11"/>
      <c r="C5" s="11"/>
      <c r="D5" s="11"/>
      <c r="E5" s="11"/>
      <c r="F5" s="11"/>
      <c r="G5" s="11"/>
      <c r="H5" s="11"/>
      <c r="I5" s="11"/>
      <c r="J5" s="12"/>
    </row>
    <row r="6" spans="1:11" x14ac:dyDescent="0.2">
      <c r="A6" s="1" t="s">
        <v>41</v>
      </c>
      <c r="B6" s="38">
        <v>49745689</v>
      </c>
      <c r="C6" s="38">
        <v>38311484</v>
      </c>
      <c r="D6" s="38">
        <v>28849091</v>
      </c>
      <c r="E6" s="38">
        <v>12370574</v>
      </c>
      <c r="F6" s="38">
        <v>12437422</v>
      </c>
      <c r="G6" s="38">
        <v>4239283</v>
      </c>
      <c r="H6" s="38">
        <v>505785</v>
      </c>
      <c r="I6" s="38">
        <v>1517082</v>
      </c>
      <c r="J6" s="79">
        <v>147976410</v>
      </c>
    </row>
    <row r="7" spans="1:11" x14ac:dyDescent="0.2">
      <c r="A7" s="1" t="s">
        <v>42</v>
      </c>
      <c r="B7" s="38">
        <v>15481002</v>
      </c>
      <c r="C7" s="38">
        <v>11266298</v>
      </c>
      <c r="D7" s="38">
        <v>8706185</v>
      </c>
      <c r="E7" s="38">
        <v>3756888</v>
      </c>
      <c r="F7" s="38">
        <v>3348423</v>
      </c>
      <c r="G7" s="38">
        <v>1280613</v>
      </c>
      <c r="H7" s="38">
        <v>67678</v>
      </c>
      <c r="I7" s="38">
        <v>370594</v>
      </c>
      <c r="J7" s="79">
        <v>44277681</v>
      </c>
    </row>
    <row r="8" spans="1:11" x14ac:dyDescent="0.2">
      <c r="A8" s="1" t="s">
        <v>43</v>
      </c>
      <c r="B8" s="38">
        <v>4910355</v>
      </c>
      <c r="C8" s="38">
        <v>3707984</v>
      </c>
      <c r="D8" s="38">
        <v>3055635</v>
      </c>
      <c r="E8" s="38">
        <v>1055862</v>
      </c>
      <c r="F8" s="38">
        <v>1788275</v>
      </c>
      <c r="G8" s="38">
        <v>324660</v>
      </c>
      <c r="H8" s="38">
        <v>104831</v>
      </c>
      <c r="I8" s="38">
        <v>321370</v>
      </c>
      <c r="J8" s="79">
        <v>15268972</v>
      </c>
    </row>
    <row r="9" spans="1:11" x14ac:dyDescent="0.2">
      <c r="A9" s="1" t="s">
        <v>44</v>
      </c>
      <c r="B9" s="38">
        <v>1229910</v>
      </c>
      <c r="C9" s="38">
        <v>855288</v>
      </c>
      <c r="D9" s="38">
        <v>670671</v>
      </c>
      <c r="E9" s="38">
        <v>255257</v>
      </c>
      <c r="F9" s="38">
        <v>374234</v>
      </c>
      <c r="G9" s="38">
        <v>67527</v>
      </c>
      <c r="H9" s="38">
        <v>12208</v>
      </c>
      <c r="I9" s="38">
        <v>79711</v>
      </c>
      <c r="J9" s="79">
        <v>3544806</v>
      </c>
    </row>
    <row r="10" spans="1:11" x14ac:dyDescent="0.2">
      <c r="A10" s="35" t="s">
        <v>31</v>
      </c>
      <c r="B10" s="60">
        <v>71366956</v>
      </c>
      <c r="C10" s="60">
        <v>54141054</v>
      </c>
      <c r="D10" s="60">
        <v>41281582</v>
      </c>
      <c r="E10" s="60">
        <v>17438581</v>
      </c>
      <c r="F10" s="60">
        <v>17948354</v>
      </c>
      <c r="G10" s="60">
        <v>5912083</v>
      </c>
      <c r="H10" s="60">
        <v>690502</v>
      </c>
      <c r="I10" s="60">
        <v>2288757</v>
      </c>
      <c r="J10" s="80">
        <v>211067869</v>
      </c>
      <c r="K10" s="73"/>
    </row>
    <row r="11" spans="1:11" x14ac:dyDescent="0.2">
      <c r="A11" s="35"/>
      <c r="B11" s="60"/>
      <c r="C11" s="60"/>
      <c r="D11" s="60"/>
      <c r="E11" s="60"/>
      <c r="F11" s="60"/>
      <c r="G11" s="60"/>
      <c r="H11" s="60"/>
      <c r="I11" s="60"/>
      <c r="J11" s="80"/>
    </row>
    <row r="12" spans="1:11" x14ac:dyDescent="0.2">
      <c r="A12" s="69" t="s">
        <v>26</v>
      </c>
      <c r="B12" s="57"/>
      <c r="C12" s="57"/>
      <c r="D12" s="57"/>
      <c r="E12" s="57"/>
      <c r="F12" s="57"/>
      <c r="G12" s="57"/>
      <c r="H12" s="57"/>
      <c r="I12" s="57"/>
      <c r="J12" s="79"/>
    </row>
    <row r="13" spans="1:11" x14ac:dyDescent="0.2">
      <c r="A13" s="1" t="s">
        <v>41</v>
      </c>
      <c r="B13" s="38">
        <v>1426628178.0799999</v>
      </c>
      <c r="C13" s="38">
        <v>1028826380.45</v>
      </c>
      <c r="D13" s="38">
        <v>789537485.14999998</v>
      </c>
      <c r="E13" s="38">
        <v>332382564.10000002</v>
      </c>
      <c r="F13" s="38">
        <v>349347608.19</v>
      </c>
      <c r="G13" s="38">
        <v>119937987.94</v>
      </c>
      <c r="H13" s="38">
        <v>13665666.560000001</v>
      </c>
      <c r="I13" s="38">
        <v>45457545.460000001</v>
      </c>
      <c r="J13" s="79">
        <v>4105783415.9299998</v>
      </c>
    </row>
    <row r="14" spans="1:11" x14ac:dyDescent="0.2">
      <c r="A14" s="1" t="s">
        <v>42</v>
      </c>
      <c r="B14" s="38">
        <v>488103639.91000003</v>
      </c>
      <c r="C14" s="38">
        <v>343860617.56999999</v>
      </c>
      <c r="D14" s="38">
        <v>270735230.99000001</v>
      </c>
      <c r="E14" s="38">
        <v>116465466.84999999</v>
      </c>
      <c r="F14" s="38">
        <v>106121373.19</v>
      </c>
      <c r="G14" s="38">
        <v>40674432.57</v>
      </c>
      <c r="H14" s="38">
        <v>1989670.92</v>
      </c>
      <c r="I14" s="38">
        <v>12466184.550000001</v>
      </c>
      <c r="J14" s="79">
        <v>1380416616.55</v>
      </c>
    </row>
    <row r="15" spans="1:11" x14ac:dyDescent="0.2">
      <c r="A15" s="1" t="s">
        <v>43</v>
      </c>
      <c r="B15" s="38">
        <v>464172442.93000001</v>
      </c>
      <c r="C15" s="38">
        <v>369369259.48000002</v>
      </c>
      <c r="D15" s="38">
        <v>262882481.19</v>
      </c>
      <c r="E15" s="38">
        <v>99019001.5</v>
      </c>
      <c r="F15" s="38">
        <v>183223009.77000001</v>
      </c>
      <c r="G15" s="38">
        <v>32207026.870000001</v>
      </c>
      <c r="H15" s="38">
        <v>9327401.2400000002</v>
      </c>
      <c r="I15" s="38">
        <v>31687157.489999998</v>
      </c>
      <c r="J15" s="79">
        <v>1451887780.47</v>
      </c>
    </row>
    <row r="16" spans="1:11" x14ac:dyDescent="0.2">
      <c r="A16" s="1" t="s">
        <v>44</v>
      </c>
      <c r="B16" s="38">
        <v>44661249.229999997</v>
      </c>
      <c r="C16" s="38">
        <v>30899371.129999999</v>
      </c>
      <c r="D16" s="38">
        <v>23702475.030000001</v>
      </c>
      <c r="E16" s="38">
        <v>9464193.1400000006</v>
      </c>
      <c r="F16" s="38">
        <v>14566224.23</v>
      </c>
      <c r="G16" s="38">
        <v>2575076.3199999998</v>
      </c>
      <c r="H16" s="38">
        <v>406743.55</v>
      </c>
      <c r="I16" s="38">
        <v>3000244.78</v>
      </c>
      <c r="J16" s="79">
        <v>129275577.41</v>
      </c>
    </row>
    <row r="17" spans="1:11" x14ac:dyDescent="0.2">
      <c r="A17" s="35" t="s">
        <v>31</v>
      </c>
      <c r="B17" s="60">
        <v>2423565510.1500001</v>
      </c>
      <c r="C17" s="60">
        <v>1772955628.6300001</v>
      </c>
      <c r="D17" s="60">
        <v>1346857672.3599999</v>
      </c>
      <c r="E17" s="60">
        <v>557331225.59000003</v>
      </c>
      <c r="F17" s="60">
        <v>653258215.38</v>
      </c>
      <c r="G17" s="60">
        <v>195394523.69999999</v>
      </c>
      <c r="H17" s="60">
        <v>25389482.27</v>
      </c>
      <c r="I17" s="60">
        <v>92611132.280000001</v>
      </c>
      <c r="J17" s="80">
        <v>7067363390.3599997</v>
      </c>
      <c r="K17" s="73"/>
    </row>
    <row r="18" spans="1:11" x14ac:dyDescent="0.2">
      <c r="A18" s="35"/>
      <c r="B18" s="60"/>
      <c r="C18" s="60"/>
      <c r="D18" s="60"/>
      <c r="E18" s="60"/>
      <c r="F18" s="60"/>
      <c r="G18" s="60"/>
      <c r="H18" s="60"/>
      <c r="I18" s="60"/>
      <c r="J18" s="80"/>
    </row>
    <row r="19" spans="1:11" x14ac:dyDescent="0.2">
      <c r="A19" s="69" t="s">
        <v>27</v>
      </c>
      <c r="B19" s="57"/>
      <c r="C19" s="57"/>
      <c r="D19" s="57"/>
      <c r="E19" s="57"/>
      <c r="F19" s="57"/>
      <c r="G19" s="57"/>
      <c r="H19" s="57"/>
      <c r="I19" s="11"/>
      <c r="J19" s="79"/>
    </row>
    <row r="20" spans="1:11" x14ac:dyDescent="0.2">
      <c r="A20" s="1" t="s">
        <v>41</v>
      </c>
      <c r="B20" s="38">
        <v>1727503759.1900001</v>
      </c>
      <c r="C20" s="38">
        <v>1260613392.95</v>
      </c>
      <c r="D20" s="38">
        <v>964074475.08999991</v>
      </c>
      <c r="E20" s="38">
        <v>407227888.5</v>
      </c>
      <c r="F20" s="38">
        <v>424573924.69</v>
      </c>
      <c r="G20" s="38">
        <v>145598040.63999999</v>
      </c>
      <c r="H20" s="38">
        <v>16722715.859999999</v>
      </c>
      <c r="I20" s="38">
        <v>54634969.960000001</v>
      </c>
      <c r="J20" s="79">
        <v>5000949166.8800001</v>
      </c>
    </row>
    <row r="21" spans="1:11" x14ac:dyDescent="0.2">
      <c r="A21" s="1" t="s">
        <v>42</v>
      </c>
      <c r="B21" s="38">
        <v>488103639.91000003</v>
      </c>
      <c r="C21" s="38">
        <v>343860617.56999999</v>
      </c>
      <c r="D21" s="38">
        <v>270735230.99000001</v>
      </c>
      <c r="E21" s="38">
        <v>116465466.84999999</v>
      </c>
      <c r="F21" s="38">
        <v>106121373.19</v>
      </c>
      <c r="G21" s="38">
        <v>40674432.57</v>
      </c>
      <c r="H21" s="38">
        <v>1989670.92</v>
      </c>
      <c r="I21" s="38">
        <v>12466184.550000001</v>
      </c>
      <c r="J21" s="79">
        <v>1380416616.55</v>
      </c>
    </row>
    <row r="22" spans="1:11" x14ac:dyDescent="0.2">
      <c r="A22" s="1" t="s">
        <v>43</v>
      </c>
      <c r="B22" s="38">
        <v>646853476.23000002</v>
      </c>
      <c r="C22" s="38">
        <v>507392995.38999999</v>
      </c>
      <c r="D22" s="38">
        <v>376605359.39999998</v>
      </c>
      <c r="E22" s="38">
        <v>138317329.59999999</v>
      </c>
      <c r="F22" s="38">
        <v>249763306.77000001</v>
      </c>
      <c r="G22" s="38">
        <v>44291863.770000003</v>
      </c>
      <c r="H22" s="38">
        <v>13227480.940000001</v>
      </c>
      <c r="I22" s="38">
        <v>43648982.689999998</v>
      </c>
      <c r="J22" s="79">
        <v>2020100794.79</v>
      </c>
    </row>
    <row r="23" spans="1:11" x14ac:dyDescent="0.2">
      <c r="A23" s="1" t="s">
        <v>44</v>
      </c>
      <c r="B23" s="38">
        <v>52039414.229999997</v>
      </c>
      <c r="C23" s="38">
        <v>36032491.229999997</v>
      </c>
      <c r="D23" s="38">
        <v>27726790.130000003</v>
      </c>
      <c r="E23" s="38">
        <v>10996112.940000001</v>
      </c>
      <c r="F23" s="38">
        <v>16811027.030000001</v>
      </c>
      <c r="G23" s="38">
        <v>2980203.52</v>
      </c>
      <c r="H23" s="38">
        <v>479968.94999999995</v>
      </c>
      <c r="I23" s="38">
        <v>3478570.0799999996</v>
      </c>
      <c r="J23" s="79">
        <v>150544578.11000001</v>
      </c>
    </row>
    <row r="24" spans="1:11" x14ac:dyDescent="0.2">
      <c r="A24" s="35" t="s">
        <v>31</v>
      </c>
      <c r="B24" s="60">
        <v>2914500289.5599999</v>
      </c>
      <c r="C24" s="60">
        <v>2147899497.1399999</v>
      </c>
      <c r="D24" s="60">
        <v>1639141855.6100001</v>
      </c>
      <c r="E24" s="60">
        <v>673006797.8900001</v>
      </c>
      <c r="F24" s="60">
        <v>797269631.67999995</v>
      </c>
      <c r="G24" s="60">
        <v>233544540.5</v>
      </c>
      <c r="H24" s="60">
        <v>32419836.670000002</v>
      </c>
      <c r="I24" s="60">
        <v>114228707.28</v>
      </c>
      <c r="J24" s="80">
        <v>8552011156.3299999</v>
      </c>
    </row>
    <row r="25" spans="1:11" x14ac:dyDescent="0.2">
      <c r="A25" s="35"/>
      <c r="B25" s="60"/>
      <c r="C25" s="60"/>
      <c r="D25" s="60"/>
      <c r="E25" s="60"/>
      <c r="F25" s="60"/>
      <c r="G25" s="60"/>
      <c r="H25" s="60"/>
      <c r="I25" s="60"/>
      <c r="J25" s="80"/>
    </row>
    <row r="26" spans="1:11" x14ac:dyDescent="0.2">
      <c r="A26" s="69" t="s">
        <v>45</v>
      </c>
      <c r="B26" s="11"/>
      <c r="C26" s="81"/>
      <c r="D26" s="81"/>
      <c r="E26" s="81"/>
      <c r="F26" s="11"/>
      <c r="G26" s="11"/>
      <c r="H26" s="11"/>
      <c r="I26" s="11"/>
      <c r="J26" s="12"/>
    </row>
    <row r="27" spans="1:11" x14ac:dyDescent="0.2">
      <c r="A27" s="1" t="s">
        <v>41</v>
      </c>
      <c r="B27" s="82">
        <v>34.726702834289824</v>
      </c>
      <c r="C27" s="82">
        <v>32.90432166370794</v>
      </c>
      <c r="D27" s="82">
        <v>33.417845820168125</v>
      </c>
      <c r="E27" s="82">
        <v>32.919077845538936</v>
      </c>
      <c r="F27" s="82">
        <v>34.136811044121522</v>
      </c>
      <c r="G27" s="82">
        <v>34.344968392060636</v>
      </c>
      <c r="H27" s="82">
        <v>33.062894036003442</v>
      </c>
      <c r="I27" s="82">
        <v>36.013195041533685</v>
      </c>
      <c r="J27" s="58">
        <v>33.795583815555467</v>
      </c>
    </row>
    <row r="28" spans="1:11" x14ac:dyDescent="0.2">
      <c r="A28" s="1" t="s">
        <v>42</v>
      </c>
      <c r="B28" s="82">
        <v>31.529202044544665</v>
      </c>
      <c r="C28" s="82">
        <v>30.521171867635669</v>
      </c>
      <c r="D28" s="82">
        <v>31.096884684853354</v>
      </c>
      <c r="E28" s="82">
        <v>31.000516078733249</v>
      </c>
      <c r="F28" s="82">
        <v>31.692941181565171</v>
      </c>
      <c r="G28" s="82">
        <v>31.761689573665112</v>
      </c>
      <c r="H28" s="82">
        <v>29.399079760040188</v>
      </c>
      <c r="I28" s="82">
        <v>33.638387426671777</v>
      </c>
      <c r="J28" s="58">
        <v>31.176353082944882</v>
      </c>
    </row>
    <row r="29" spans="1:11" x14ac:dyDescent="0.2">
      <c r="A29" s="1" t="s">
        <v>43</v>
      </c>
      <c r="B29" s="82">
        <v>131.73252773577471</v>
      </c>
      <c r="C29" s="82">
        <v>136.83796785261208</v>
      </c>
      <c r="D29" s="82">
        <v>123.24945859044028</v>
      </c>
      <c r="E29" s="82">
        <v>130.99943894183141</v>
      </c>
      <c r="F29" s="82">
        <v>139.66716907075255</v>
      </c>
      <c r="G29" s="82">
        <v>136.42537968952135</v>
      </c>
      <c r="H29" s="82">
        <v>126.17909721361049</v>
      </c>
      <c r="I29" s="82">
        <v>135.82158474655381</v>
      </c>
      <c r="J29" s="58">
        <v>132.30103472519303</v>
      </c>
    </row>
    <row r="30" spans="1:11" x14ac:dyDescent="0.2">
      <c r="A30" s="1" t="s">
        <v>44</v>
      </c>
      <c r="B30" s="82">
        <v>42.311562821669874</v>
      </c>
      <c r="C30" s="82">
        <v>42.129073750596284</v>
      </c>
      <c r="D30" s="82">
        <v>41.341865281188547</v>
      </c>
      <c r="E30" s="82">
        <v>43.07859506301493</v>
      </c>
      <c r="F30" s="82">
        <v>44.921164378437027</v>
      </c>
      <c r="G30" s="82">
        <v>44.133509855317129</v>
      </c>
      <c r="H30" s="82">
        <v>39.31593627129751</v>
      </c>
      <c r="I30" s="82">
        <v>43.639774686053364</v>
      </c>
      <c r="J30" s="58">
        <v>42.469059832893542</v>
      </c>
    </row>
    <row r="31" spans="1:11" x14ac:dyDescent="0.2">
      <c r="A31" s="35" t="s">
        <v>31</v>
      </c>
      <c r="B31" s="83">
        <v>40.838231765973035</v>
      </c>
      <c r="C31" s="83">
        <v>39.672288188922217</v>
      </c>
      <c r="D31" s="83">
        <v>39.706372096156592</v>
      </c>
      <c r="E31" s="83">
        <v>38.592979433934453</v>
      </c>
      <c r="F31" s="83">
        <v>44.420208765661741</v>
      </c>
      <c r="G31" s="83">
        <v>39.502919783095059</v>
      </c>
      <c r="H31" s="83">
        <v>46.951111901196526</v>
      </c>
      <c r="I31" s="83">
        <v>49.908621701648535</v>
      </c>
      <c r="J31" s="61">
        <v>40.517825838901132</v>
      </c>
    </row>
    <row r="32" spans="1:11" x14ac:dyDescent="0.2">
      <c r="A32" s="84"/>
      <c r="B32" s="85"/>
      <c r="C32" s="85"/>
      <c r="D32" s="85"/>
      <c r="E32" s="85"/>
      <c r="F32" s="85"/>
      <c r="G32" s="85"/>
      <c r="H32" s="85"/>
      <c r="I32" s="85"/>
      <c r="J32" s="86"/>
    </row>
    <row r="33" spans="1:12" ht="13.5" x14ac:dyDescent="0.2">
      <c r="A33" s="87" t="s">
        <v>53</v>
      </c>
      <c r="B33" s="89">
        <v>7565.5</v>
      </c>
      <c r="C33" s="89">
        <v>5886.4</v>
      </c>
      <c r="D33" s="89">
        <v>4750.5</v>
      </c>
      <c r="E33" s="89">
        <v>1691.5</v>
      </c>
      <c r="F33" s="89">
        <v>2581.3000000000002</v>
      </c>
      <c r="G33" s="89">
        <v>515.20000000000005</v>
      </c>
      <c r="H33" s="89">
        <v>244.3</v>
      </c>
      <c r="I33" s="89">
        <v>387.6</v>
      </c>
      <c r="J33" s="90">
        <v>23625.599999999999</v>
      </c>
      <c r="L33" s="88" t="s">
        <v>0</v>
      </c>
    </row>
    <row r="34" spans="1:12" x14ac:dyDescent="0.2">
      <c r="A34" s="1" t="s">
        <v>46</v>
      </c>
      <c r="B34" s="89">
        <v>9.4332107593681851</v>
      </c>
      <c r="C34" s="89">
        <v>9.1976511959771692</v>
      </c>
      <c r="D34" s="89">
        <v>8.6899446374065885</v>
      </c>
      <c r="E34" s="89">
        <v>10.309536506059711</v>
      </c>
      <c r="F34" s="89">
        <v>6.9532227947158409</v>
      </c>
      <c r="G34" s="89">
        <v>11.475316381987577</v>
      </c>
      <c r="H34" s="89">
        <v>2.8264510847318869</v>
      </c>
      <c r="I34" s="89">
        <v>5.9049458204334364</v>
      </c>
      <c r="J34" s="90">
        <v>8.9338628013680079</v>
      </c>
    </row>
    <row r="35" spans="1:12" x14ac:dyDescent="0.2">
      <c r="A35" s="1" t="s">
        <v>47</v>
      </c>
      <c r="B35" s="89">
        <v>320.34439364880052</v>
      </c>
      <c r="C35" s="89">
        <v>301.19523454573255</v>
      </c>
      <c r="D35" s="89">
        <v>283.51913953478578</v>
      </c>
      <c r="E35" s="89">
        <v>329.48934412651499</v>
      </c>
      <c r="F35" s="89">
        <v>253.073341099446</v>
      </c>
      <c r="G35" s="89">
        <v>379.25955687111798</v>
      </c>
      <c r="H35" s="89">
        <v>103.9274755218993</v>
      </c>
      <c r="I35" s="89">
        <v>238.93480980392155</v>
      </c>
      <c r="J35" s="90">
        <v>299.14005952695379</v>
      </c>
    </row>
    <row r="36" spans="1:12" x14ac:dyDescent="0.2">
      <c r="A36" s="1" t="s">
        <v>48</v>
      </c>
      <c r="B36" s="91">
        <v>32.022467154273329</v>
      </c>
      <c r="C36" s="91">
        <v>24.915346065285114</v>
      </c>
      <c r="D36" s="91">
        <v>20.107425843153191</v>
      </c>
      <c r="E36" s="91">
        <v>7.1596065285114463</v>
      </c>
      <c r="F36" s="91">
        <v>10.925860083976705</v>
      </c>
      <c r="G36" s="91">
        <v>2.180685358255452</v>
      </c>
      <c r="H36" s="91">
        <v>1.0340478125423271</v>
      </c>
      <c r="I36" s="91">
        <v>1.6405932547744819</v>
      </c>
      <c r="J36" s="92" t="s">
        <v>49</v>
      </c>
    </row>
    <row r="37" spans="1:12" x14ac:dyDescent="0.2">
      <c r="A37" s="93" t="s">
        <v>50</v>
      </c>
      <c r="B37" s="91">
        <v>33.81232602485791</v>
      </c>
      <c r="C37" s="91">
        <v>25.651016545772769</v>
      </c>
      <c r="D37" s="91">
        <v>19.558439754750164</v>
      </c>
      <c r="E37" s="91">
        <v>8.2620728027533179</v>
      </c>
      <c r="F37" s="91">
        <v>8.503593694784497</v>
      </c>
      <c r="G37" s="91">
        <v>2.8010341071856844</v>
      </c>
      <c r="H37" s="91">
        <v>0.32714690458167273</v>
      </c>
      <c r="I37" s="91">
        <v>1.0843701653139823</v>
      </c>
      <c r="J37" s="92" t="s">
        <v>49</v>
      </c>
    </row>
    <row r="38" spans="1:12" x14ac:dyDescent="0.2">
      <c r="A38" s="93" t="s">
        <v>51</v>
      </c>
      <c r="B38" s="91">
        <v>34.292357365630636</v>
      </c>
      <c r="C38" s="91">
        <v>25.086521389976081</v>
      </c>
      <c r="D38" s="91">
        <v>19.057427755832336</v>
      </c>
      <c r="E38" s="91">
        <v>7.8859851235357308</v>
      </c>
      <c r="F38" s="91">
        <v>9.2433087036539678</v>
      </c>
      <c r="G38" s="91">
        <v>2.764744260448265</v>
      </c>
      <c r="H38" s="91">
        <v>0.3592497069647172</v>
      </c>
      <c r="I38" s="91">
        <v>1.3104056939582747</v>
      </c>
      <c r="J38" s="92" t="s">
        <v>49</v>
      </c>
    </row>
    <row r="39" spans="1:12" x14ac:dyDescent="0.2">
      <c r="A39" s="94" t="s">
        <v>52</v>
      </c>
      <c r="B39" s="95">
        <v>34.079706355419738</v>
      </c>
      <c r="C39" s="95">
        <v>25.1157237505493</v>
      </c>
      <c r="D39" s="95">
        <v>19.166741315541262</v>
      </c>
      <c r="E39" s="95">
        <v>7.8695734323482034</v>
      </c>
      <c r="F39" s="95">
        <v>9.3225981246514102</v>
      </c>
      <c r="G39" s="95">
        <v>2.7308727295933863</v>
      </c>
      <c r="H39" s="95">
        <v>0.3790902055360813</v>
      </c>
      <c r="I39" s="95">
        <v>1.3356940863606166</v>
      </c>
      <c r="J39" s="96" t="s">
        <v>49</v>
      </c>
    </row>
    <row r="40" spans="1:12" x14ac:dyDescent="0.2">
      <c r="A40" s="97" t="s">
        <v>323</v>
      </c>
      <c r="B40" s="98"/>
    </row>
    <row r="41" spans="1:12" x14ac:dyDescent="0.2">
      <c r="A41" s="4"/>
    </row>
    <row r="42" spans="1:12" x14ac:dyDescent="0.2">
      <c r="A42" s="4" t="s">
        <v>94</v>
      </c>
    </row>
    <row r="43" spans="1:12" x14ac:dyDescent="0.2">
      <c r="A43" s="4" t="s">
        <v>95</v>
      </c>
    </row>
    <row r="44" spans="1:12" x14ac:dyDescent="0.2">
      <c r="C44"/>
      <c r="D44"/>
      <c r="E44"/>
    </row>
    <row r="46" spans="1:12" x14ac:dyDescent="0.2">
      <c r="B46" s="73"/>
      <c r="F46" s="73"/>
      <c r="G46" s="73"/>
      <c r="H46" s="73"/>
      <c r="I46" s="73"/>
      <c r="J46" s="73"/>
    </row>
    <row r="47" spans="1:12" x14ac:dyDescent="0.2">
      <c r="B47" s="73"/>
      <c r="F47" s="73"/>
      <c r="G47" s="73"/>
      <c r="H47" s="73"/>
      <c r="I47" s="73"/>
      <c r="J47" s="73"/>
    </row>
    <row r="48" spans="1:12" x14ac:dyDescent="0.2">
      <c r="B48" s="73"/>
      <c r="F48" s="73"/>
      <c r="G48" s="73"/>
      <c r="H48" s="73"/>
      <c r="I48" s="73"/>
      <c r="J48" s="73"/>
    </row>
  </sheetData>
  <mergeCells count="1">
    <mergeCell ref="A1:J1"/>
  </mergeCells>
  <phoneticPr fontId="0" type="noConversion"/>
  <printOptions horizontalCentered="1" verticalCentered="1"/>
  <pageMargins left="0.39370078740157483" right="0.74803149606299213" top="0.39370078740157483" bottom="0.39370078740157483"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16" workbookViewId="0">
      <selection activeCell="G26" sqref="G26"/>
    </sheetView>
  </sheetViews>
  <sheetFormatPr defaultColWidth="9.7109375" defaultRowHeight="12.75" x14ac:dyDescent="0.2"/>
  <cols>
    <col min="1" max="1" width="17.85546875" customWidth="1"/>
    <col min="2" max="2" width="15.85546875" customWidth="1"/>
    <col min="3" max="3" width="16.7109375" customWidth="1"/>
    <col min="4" max="5" width="13.7109375" customWidth="1"/>
    <col min="6" max="7" width="10.28515625" customWidth="1"/>
    <col min="8" max="15" width="9.7109375" customWidth="1"/>
    <col min="16" max="16" width="10.85546875" customWidth="1"/>
  </cols>
  <sheetData>
    <row r="1" spans="1:5" ht="27.75" customHeight="1" x14ac:dyDescent="0.2">
      <c r="A1" s="501" t="s">
        <v>340</v>
      </c>
      <c r="B1" s="501"/>
      <c r="C1" s="501"/>
      <c r="D1" s="501"/>
      <c r="E1" s="501"/>
    </row>
    <row r="2" spans="1:5" x14ac:dyDescent="0.2">
      <c r="B2" s="101"/>
      <c r="C2" s="265"/>
      <c r="D2" s="101"/>
    </row>
    <row r="3" spans="1:5" ht="22.5" x14ac:dyDescent="0.2">
      <c r="A3" s="188" t="s">
        <v>24</v>
      </c>
      <c r="B3" s="228" t="s">
        <v>313</v>
      </c>
      <c r="C3" s="228" t="s">
        <v>314</v>
      </c>
      <c r="D3" s="189" t="s">
        <v>67</v>
      </c>
    </row>
    <row r="4" spans="1:5" x14ac:dyDescent="0.2">
      <c r="A4" s="257" t="s">
        <v>341</v>
      </c>
      <c r="B4" s="229">
        <v>194548705</v>
      </c>
      <c r="C4" s="231" t="s">
        <v>315</v>
      </c>
      <c r="D4" s="207">
        <v>7528204119.1700001</v>
      </c>
    </row>
    <row r="5" spans="1:5" x14ac:dyDescent="0.2">
      <c r="A5" s="257" t="s">
        <v>342</v>
      </c>
      <c r="B5" s="229">
        <v>196953259</v>
      </c>
      <c r="C5" s="229">
        <v>62019470</v>
      </c>
      <c r="D5" s="207">
        <v>7069490924.2299995</v>
      </c>
    </row>
    <row r="6" spans="1:5" x14ac:dyDescent="0.2">
      <c r="A6" s="257" t="s">
        <v>343</v>
      </c>
      <c r="B6" s="229">
        <v>209452240</v>
      </c>
      <c r="C6" s="229">
        <v>72322451</v>
      </c>
      <c r="D6" s="207">
        <v>7292550961.3599997</v>
      </c>
    </row>
    <row r="7" spans="1:5" x14ac:dyDescent="0.2">
      <c r="A7" s="257" t="s">
        <v>344</v>
      </c>
      <c r="B7" s="229">
        <v>211067869</v>
      </c>
      <c r="C7" s="229">
        <v>79031195</v>
      </c>
      <c r="D7" s="207">
        <v>7067363390.4799995</v>
      </c>
    </row>
    <row r="8" spans="1:5" x14ac:dyDescent="0.2">
      <c r="A8" s="259" t="s">
        <v>66</v>
      </c>
      <c r="B8" s="229">
        <v>1615629</v>
      </c>
      <c r="C8" s="229">
        <v>6708744</v>
      </c>
      <c r="D8" s="208">
        <v>-225187570.88000011</v>
      </c>
    </row>
    <row r="9" spans="1:5" x14ac:dyDescent="0.2">
      <c r="A9" s="205" t="s">
        <v>5</v>
      </c>
      <c r="B9" s="230">
        <v>0.77135914134888217</v>
      </c>
      <c r="C9" s="230">
        <v>9.2761568603364939</v>
      </c>
      <c r="D9" s="206">
        <v>-3.0879122007260476</v>
      </c>
    </row>
    <row r="10" spans="1:5" x14ac:dyDescent="0.2">
      <c r="B10" s="190"/>
      <c r="C10" s="108"/>
      <c r="D10" s="106"/>
    </row>
    <row r="11" spans="1:5" x14ac:dyDescent="0.2">
      <c r="B11" s="190"/>
      <c r="C11" s="108"/>
      <c r="D11" s="106"/>
    </row>
    <row r="12" spans="1:5" x14ac:dyDescent="0.2">
      <c r="B12" s="190"/>
      <c r="C12" s="108"/>
      <c r="D12" s="106"/>
    </row>
    <row r="13" spans="1:5" x14ac:dyDescent="0.2">
      <c r="B13" s="190"/>
      <c r="C13" s="108"/>
      <c r="D13" s="106"/>
    </row>
    <row r="14" spans="1:5" x14ac:dyDescent="0.2">
      <c r="B14" s="190"/>
      <c r="C14" s="108"/>
      <c r="D14" s="106"/>
    </row>
    <row r="15" spans="1:5" x14ac:dyDescent="0.2">
      <c r="B15" s="190"/>
      <c r="C15" s="108"/>
      <c r="D15" s="106"/>
    </row>
    <row r="16" spans="1:5" x14ac:dyDescent="0.2">
      <c r="B16" s="190"/>
      <c r="C16" s="108"/>
      <c r="D16" s="106"/>
    </row>
    <row r="17" spans="1:5" x14ac:dyDescent="0.2">
      <c r="A17" s="284" t="s">
        <v>345</v>
      </c>
      <c r="B17" s="284"/>
      <c r="C17" s="284"/>
      <c r="D17" s="284"/>
      <c r="E17" s="284"/>
    </row>
    <row r="18" spans="1:5" x14ac:dyDescent="0.2">
      <c r="B18" s="190"/>
      <c r="C18" s="108"/>
      <c r="D18" s="106"/>
    </row>
    <row r="19" spans="1:5" x14ac:dyDescent="0.2">
      <c r="A19" s="191"/>
      <c r="B19" s="227" t="s">
        <v>343</v>
      </c>
      <c r="C19" s="192" t="s">
        <v>344</v>
      </c>
      <c r="D19" s="193" t="s">
        <v>66</v>
      </c>
      <c r="E19" s="193" t="s">
        <v>5</v>
      </c>
    </row>
    <row r="20" spans="1:5" x14ac:dyDescent="0.2">
      <c r="A20" s="202" t="s">
        <v>346</v>
      </c>
      <c r="B20" s="190"/>
      <c r="C20" s="108"/>
      <c r="D20" s="106"/>
      <c r="E20" s="203"/>
    </row>
    <row r="21" spans="1:5" x14ac:dyDescent="0.2">
      <c r="A21" s="198" t="s">
        <v>88</v>
      </c>
      <c r="B21" s="199">
        <v>8912377</v>
      </c>
      <c r="C21" s="200">
        <v>7745167</v>
      </c>
      <c r="D21" s="200">
        <v>-1167210</v>
      </c>
      <c r="E21" s="201">
        <v>-13.096506128499726</v>
      </c>
    </row>
    <row r="22" spans="1:5" x14ac:dyDescent="0.2">
      <c r="A22" s="221" t="s">
        <v>307</v>
      </c>
      <c r="B22" s="199">
        <v>1362258</v>
      </c>
      <c r="C22" s="199">
        <v>2790301</v>
      </c>
      <c r="D22" s="200">
        <v>1428043</v>
      </c>
      <c r="E22" s="201">
        <v>104.82911460237341</v>
      </c>
    </row>
    <row r="23" spans="1:5" x14ac:dyDescent="0.2">
      <c r="A23" s="198" t="s">
        <v>89</v>
      </c>
      <c r="B23" s="199">
        <v>279187249.99000001</v>
      </c>
      <c r="C23" s="200">
        <v>123324908.81999999</v>
      </c>
      <c r="D23" s="200">
        <v>-155862341.17000002</v>
      </c>
      <c r="E23" s="201">
        <v>-55.82717017900449</v>
      </c>
    </row>
    <row r="24" spans="1:5" x14ac:dyDescent="0.2">
      <c r="A24" s="202" t="s">
        <v>347</v>
      </c>
      <c r="B24" s="190"/>
      <c r="C24" s="108"/>
      <c r="D24" s="106"/>
      <c r="E24" s="203"/>
    </row>
    <row r="25" spans="1:5" x14ac:dyDescent="0.2">
      <c r="A25" s="198" t="s">
        <v>88</v>
      </c>
      <c r="B25" s="199">
        <v>153818</v>
      </c>
      <c r="C25" s="200">
        <v>176657</v>
      </c>
      <c r="D25" s="200">
        <v>22839</v>
      </c>
      <c r="E25" s="201">
        <v>14.84806719629692</v>
      </c>
    </row>
    <row r="26" spans="1:5" x14ac:dyDescent="0.2">
      <c r="A26" s="221" t="s">
        <v>307</v>
      </c>
      <c r="B26" s="199">
        <v>0</v>
      </c>
      <c r="C26" s="199">
        <v>0</v>
      </c>
      <c r="D26" s="200">
        <v>0</v>
      </c>
      <c r="E26" s="201">
        <v>0</v>
      </c>
    </row>
    <row r="27" spans="1:5" x14ac:dyDescent="0.2">
      <c r="A27" s="198" t="s">
        <v>89</v>
      </c>
      <c r="B27" s="199">
        <v>272717486.06</v>
      </c>
      <c r="C27" s="200">
        <v>312975495.06999999</v>
      </c>
      <c r="D27" s="200">
        <v>40258009.00999999</v>
      </c>
      <c r="E27" s="201">
        <v>14.761799689346985</v>
      </c>
    </row>
    <row r="28" spans="1:5" x14ac:dyDescent="0.2">
      <c r="A28" s="202" t="s">
        <v>348</v>
      </c>
      <c r="B28" s="190"/>
      <c r="C28" s="108"/>
      <c r="D28" s="106"/>
      <c r="E28" s="203"/>
    </row>
    <row r="29" spans="1:5" x14ac:dyDescent="0.2">
      <c r="A29" s="198" t="s">
        <v>88</v>
      </c>
      <c r="B29" s="199">
        <v>23528515</v>
      </c>
      <c r="C29" s="200">
        <v>23651887</v>
      </c>
      <c r="D29" s="200">
        <v>123372</v>
      </c>
      <c r="E29" s="201">
        <v>0.52435098432689009</v>
      </c>
    </row>
    <row r="30" spans="1:5" x14ac:dyDescent="0.2">
      <c r="A30" s="221" t="s">
        <v>307</v>
      </c>
      <c r="B30" s="199">
        <v>11762386</v>
      </c>
      <c r="C30" s="199">
        <v>12031164</v>
      </c>
      <c r="D30" s="200">
        <v>268778</v>
      </c>
      <c r="E30" s="201">
        <v>2.2850635916896453</v>
      </c>
    </row>
    <row r="31" spans="1:5" x14ac:dyDescent="0.2">
      <c r="A31" s="198" t="s">
        <v>89</v>
      </c>
      <c r="B31" s="199">
        <v>366990367.20999998</v>
      </c>
      <c r="C31" s="200">
        <v>328489329.02999997</v>
      </c>
      <c r="D31" s="200">
        <v>-38501038.180000007</v>
      </c>
      <c r="E31" s="201">
        <v>-10.491021459963516</v>
      </c>
    </row>
    <row r="32" spans="1:5" x14ac:dyDescent="0.2">
      <c r="A32" s="202" t="s">
        <v>349</v>
      </c>
      <c r="B32" s="195"/>
      <c r="C32" s="196"/>
      <c r="D32" s="196"/>
      <c r="E32" s="204"/>
    </row>
    <row r="33" spans="1:7" x14ac:dyDescent="0.2">
      <c r="A33" s="198" t="s">
        <v>88</v>
      </c>
      <c r="B33" s="199">
        <v>820097</v>
      </c>
      <c r="C33" s="200">
        <v>896794</v>
      </c>
      <c r="D33" s="200">
        <v>76697</v>
      </c>
      <c r="E33" s="201">
        <v>9.3521863877077944</v>
      </c>
    </row>
    <row r="34" spans="1:7" x14ac:dyDescent="0.2">
      <c r="A34" s="221" t="s">
        <v>307</v>
      </c>
      <c r="B34" s="199">
        <v>9808</v>
      </c>
      <c r="C34" s="199">
        <v>11018</v>
      </c>
      <c r="D34" s="200">
        <v>1210</v>
      </c>
      <c r="E34" s="201">
        <v>12.336867862969005</v>
      </c>
    </row>
    <row r="35" spans="1:7" x14ac:dyDescent="0.2">
      <c r="A35" s="198" t="s">
        <v>89</v>
      </c>
      <c r="B35" s="199">
        <v>743663074.77999997</v>
      </c>
      <c r="C35" s="200">
        <v>860049731.30999994</v>
      </c>
      <c r="D35" s="200">
        <v>116386656.52999997</v>
      </c>
      <c r="E35" s="201">
        <v>15.65045522321126</v>
      </c>
    </row>
    <row r="36" spans="1:7" x14ac:dyDescent="0.2">
      <c r="A36" s="202" t="s">
        <v>350</v>
      </c>
      <c r="B36" s="195"/>
      <c r="C36" s="196"/>
      <c r="D36" s="196"/>
      <c r="E36" s="204"/>
    </row>
    <row r="37" spans="1:7" x14ac:dyDescent="0.2">
      <c r="A37" s="198" t="s">
        <v>88</v>
      </c>
      <c r="B37" s="199">
        <v>820097</v>
      </c>
      <c r="C37" s="200">
        <v>896794</v>
      </c>
      <c r="D37" s="200">
        <v>76697</v>
      </c>
      <c r="E37" s="201">
        <v>9.3521863877077944</v>
      </c>
    </row>
    <row r="38" spans="1:7" x14ac:dyDescent="0.2">
      <c r="A38" s="221" t="s">
        <v>307</v>
      </c>
      <c r="B38" s="199">
        <v>9808</v>
      </c>
      <c r="C38" s="199">
        <v>11018</v>
      </c>
      <c r="D38" s="200">
        <v>1210</v>
      </c>
      <c r="E38" s="201">
        <v>12.336867862969005</v>
      </c>
    </row>
    <row r="39" spans="1:7" x14ac:dyDescent="0.2">
      <c r="A39" s="198" t="s">
        <v>89</v>
      </c>
      <c r="B39" s="199">
        <v>743663074.77999997</v>
      </c>
      <c r="C39" s="200">
        <v>860049731.30999994</v>
      </c>
      <c r="D39" s="200">
        <v>116386656.52999997</v>
      </c>
      <c r="E39" s="201">
        <v>15.65045522321126</v>
      </c>
    </row>
    <row r="40" spans="1:7" x14ac:dyDescent="0.2">
      <c r="A40" s="194"/>
      <c r="B40" s="195"/>
      <c r="C40" s="196"/>
      <c r="D40" s="196"/>
      <c r="E40" s="197"/>
    </row>
    <row r="41" spans="1:7" s="104" customFormat="1" ht="11.1" customHeight="1" x14ac:dyDescent="0.2">
      <c r="A41" s="102"/>
      <c r="B41" s="105"/>
      <c r="C41" s="103"/>
      <c r="D41" s="103"/>
      <c r="E41" s="103"/>
      <c r="F41" s="103"/>
      <c r="G41" s="103"/>
    </row>
    <row r="42" spans="1:7" x14ac:dyDescent="0.2">
      <c r="B42" s="107"/>
    </row>
  </sheetData>
  <mergeCells count="1">
    <mergeCell ref="A1:E1"/>
  </mergeCells>
  <phoneticPr fontId="10" type="noConversion"/>
  <printOptions horizontalCentered="1"/>
  <pageMargins left="0.6692913385826772" right="0.82677165354330717" top="1.4960629921259843" bottom="0.98425196850393704" header="0.51181102362204722" footer="0.39370078740157483"/>
  <pageSetup paperSize="9" orientation="portrait" horizontalDpi="300" verticalDpi="300" r:id="rId1"/>
  <headerFooter alignWithMargins="0">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workbookViewId="0">
      <selection activeCell="L10" sqref="L10"/>
    </sheetView>
  </sheetViews>
  <sheetFormatPr defaultRowHeight="12.75" x14ac:dyDescent="0.2"/>
  <cols>
    <col min="1" max="1" width="45.5703125" customWidth="1"/>
    <col min="2" max="2" width="10.28515625" customWidth="1"/>
    <col min="3" max="3" width="12.7109375" customWidth="1"/>
    <col min="4" max="4" width="11.140625" customWidth="1"/>
    <col min="6" max="6" width="10.140625" customWidth="1"/>
    <col min="7" max="8" width="11.28515625" customWidth="1"/>
    <col min="11" max="11" width="11.140625" bestFit="1" customWidth="1"/>
    <col min="12" max="13" width="15.28515625" bestFit="1" customWidth="1"/>
    <col min="15" max="15" width="11.5703125" customWidth="1"/>
    <col min="16" max="17" width="15.28515625" bestFit="1" customWidth="1"/>
  </cols>
  <sheetData>
    <row r="1" spans="1:19" ht="21" customHeight="1" x14ac:dyDescent="0.2">
      <c r="A1" s="500" t="s">
        <v>351</v>
      </c>
      <c r="B1" s="500"/>
      <c r="C1" s="500"/>
      <c r="D1" s="500"/>
      <c r="E1" s="500"/>
      <c r="F1" s="500"/>
      <c r="G1" s="500"/>
      <c r="H1" s="500"/>
      <c r="I1" s="500"/>
      <c r="N1" s="110"/>
      <c r="O1" s="73"/>
      <c r="P1" s="110"/>
      <c r="Q1" s="110"/>
      <c r="R1" s="110"/>
    </row>
    <row r="2" spans="1:19" x14ac:dyDescent="0.2">
      <c r="N2" s="110"/>
      <c r="O2" s="73"/>
      <c r="P2" s="110"/>
      <c r="Q2" s="110"/>
      <c r="R2" s="110"/>
    </row>
    <row r="3" spans="1:19" s="16" customFormat="1" x14ac:dyDescent="0.2">
      <c r="A3" s="111" t="s">
        <v>0</v>
      </c>
      <c r="B3" s="112"/>
      <c r="C3" s="112"/>
      <c r="D3" s="112"/>
      <c r="E3" s="113"/>
      <c r="F3" s="112"/>
      <c r="G3" s="112"/>
      <c r="H3" s="112"/>
      <c r="I3" s="113"/>
      <c r="J3" s="15"/>
      <c r="K3" s="73"/>
      <c r="L3" s="110"/>
      <c r="M3" s="110"/>
      <c r="N3" s="110"/>
      <c r="O3" s="73"/>
      <c r="P3" s="110"/>
      <c r="Q3" s="110"/>
      <c r="R3" s="110"/>
      <c r="S3"/>
    </row>
    <row r="4" spans="1:19" x14ac:dyDescent="0.2">
      <c r="A4" s="1"/>
      <c r="C4" s="50" t="s">
        <v>68</v>
      </c>
      <c r="D4" s="49" t="s">
        <v>334</v>
      </c>
      <c r="E4" s="285"/>
      <c r="G4" s="50" t="s">
        <v>69</v>
      </c>
      <c r="H4" s="49" t="s">
        <v>335</v>
      </c>
      <c r="I4" s="286"/>
      <c r="J4" s="4"/>
      <c r="K4" s="73"/>
      <c r="L4" s="110"/>
      <c r="M4" s="110"/>
      <c r="N4" s="110"/>
      <c r="O4" s="73"/>
      <c r="P4" s="110"/>
      <c r="Q4" s="110"/>
      <c r="R4" s="110"/>
    </row>
    <row r="5" spans="1:19" x14ac:dyDescent="0.2">
      <c r="A5" s="35" t="s">
        <v>70</v>
      </c>
      <c r="B5" s="32" t="s">
        <v>4</v>
      </c>
      <c r="C5" s="32" t="s">
        <v>26</v>
      </c>
      <c r="D5" s="32" t="s">
        <v>27</v>
      </c>
      <c r="E5" s="8" t="s">
        <v>28</v>
      </c>
      <c r="F5" s="32" t="s">
        <v>4</v>
      </c>
      <c r="G5" s="32" t="s">
        <v>26</v>
      </c>
      <c r="H5" s="32" t="s">
        <v>27</v>
      </c>
      <c r="I5" s="8" t="s">
        <v>28</v>
      </c>
      <c r="K5" s="73"/>
      <c r="L5" s="110"/>
      <c r="M5" s="110"/>
      <c r="N5" s="110"/>
      <c r="O5" s="73"/>
      <c r="P5" s="110"/>
      <c r="Q5" s="110"/>
      <c r="R5" s="110"/>
    </row>
    <row r="6" spans="1:19" x14ac:dyDescent="0.2">
      <c r="A6" s="1" t="s">
        <v>98</v>
      </c>
      <c r="B6" s="57">
        <v>30578925</v>
      </c>
      <c r="C6" s="57">
        <v>1035381552.9400001</v>
      </c>
      <c r="D6" s="57">
        <v>1253349359.5999999</v>
      </c>
      <c r="E6" s="58">
        <v>40.98735843722433</v>
      </c>
      <c r="F6" s="57">
        <v>31402783</v>
      </c>
      <c r="G6" s="57">
        <v>961717105.24000001</v>
      </c>
      <c r="H6" s="57">
        <v>1184744216.9000001</v>
      </c>
      <c r="I6" s="58">
        <v>37.727363746709969</v>
      </c>
      <c r="K6" s="73"/>
      <c r="L6" s="110"/>
      <c r="M6" s="110"/>
      <c r="N6" s="110"/>
      <c r="O6" s="73"/>
      <c r="P6" s="110"/>
      <c r="Q6" s="110"/>
      <c r="R6" s="110"/>
    </row>
    <row r="7" spans="1:19" x14ac:dyDescent="0.2">
      <c r="A7" s="1" t="s">
        <v>99</v>
      </c>
      <c r="B7" s="57">
        <v>8918466</v>
      </c>
      <c r="C7" s="57">
        <v>273331521.07999998</v>
      </c>
      <c r="D7" s="57">
        <v>335741017.98000002</v>
      </c>
      <c r="E7" s="58">
        <v>37.645601606823419</v>
      </c>
      <c r="F7" s="57">
        <v>9358836</v>
      </c>
      <c r="G7" s="57">
        <v>326123636.70999998</v>
      </c>
      <c r="H7" s="57">
        <v>395009675.31</v>
      </c>
      <c r="I7" s="58">
        <v>42.20713722411633</v>
      </c>
      <c r="J7" s="4"/>
      <c r="K7" s="73"/>
      <c r="L7" s="110"/>
      <c r="M7" s="110"/>
      <c r="N7" s="110"/>
      <c r="O7" s="73"/>
      <c r="P7" s="110"/>
      <c r="Q7" s="110"/>
      <c r="R7" s="110"/>
    </row>
    <row r="8" spans="1:19" x14ac:dyDescent="0.2">
      <c r="A8" s="1" t="s">
        <v>100</v>
      </c>
      <c r="B8" s="57">
        <v>68730016</v>
      </c>
      <c r="C8" s="57">
        <v>1495363659.8399999</v>
      </c>
      <c r="D8" s="57">
        <v>1985124292.8</v>
      </c>
      <c r="E8" s="58">
        <v>28.882930753282526</v>
      </c>
      <c r="F8" s="57">
        <v>66799515</v>
      </c>
      <c r="G8" s="57">
        <v>1200014322.48</v>
      </c>
      <c r="H8" s="57">
        <v>1621164295.5999999</v>
      </c>
      <c r="I8" s="58">
        <v>24.269102786150466</v>
      </c>
      <c r="J8" s="4"/>
      <c r="K8" s="73"/>
      <c r="L8" s="110"/>
      <c r="M8" s="110"/>
      <c r="N8" s="110"/>
      <c r="O8" s="73"/>
      <c r="P8" s="110"/>
      <c r="Q8" s="110"/>
      <c r="R8" s="110"/>
    </row>
    <row r="9" spans="1:19" x14ac:dyDescent="0.2">
      <c r="A9" s="1" t="s">
        <v>101</v>
      </c>
      <c r="B9" s="57">
        <v>3059192</v>
      </c>
      <c r="C9" s="57">
        <v>67723434</v>
      </c>
      <c r="D9" s="57">
        <v>98544710.700000003</v>
      </c>
      <c r="E9" s="58">
        <v>32.212659649999082</v>
      </c>
      <c r="F9" s="57">
        <v>3066942</v>
      </c>
      <c r="G9" s="57">
        <v>64915247.719999999</v>
      </c>
      <c r="H9" s="57">
        <v>95366184.920000002</v>
      </c>
      <c r="I9" s="58">
        <v>31.09487721645861</v>
      </c>
      <c r="J9" s="4"/>
      <c r="K9" s="73"/>
      <c r="L9" s="110"/>
      <c r="M9" s="110"/>
      <c r="N9" s="110"/>
      <c r="O9" s="73"/>
      <c r="P9" s="110"/>
      <c r="Q9" s="110"/>
      <c r="R9" s="110"/>
    </row>
    <row r="10" spans="1:19" x14ac:dyDescent="0.2">
      <c r="A10" s="1" t="s">
        <v>102</v>
      </c>
      <c r="B10" s="57">
        <v>3180226</v>
      </c>
      <c r="C10" s="57">
        <v>123833462.64</v>
      </c>
      <c r="D10" s="57">
        <v>149056457.03999999</v>
      </c>
      <c r="E10" s="58">
        <v>46.869768701972752</v>
      </c>
      <c r="F10" s="57">
        <v>3333441</v>
      </c>
      <c r="G10" s="57">
        <v>134627381.94</v>
      </c>
      <c r="H10" s="57">
        <v>161676298.74000001</v>
      </c>
      <c r="I10" s="58">
        <v>48.50132302926616</v>
      </c>
      <c r="J10" s="4"/>
      <c r="K10" s="73"/>
      <c r="L10" s="110"/>
      <c r="M10" s="110"/>
      <c r="N10" s="110"/>
      <c r="O10" s="73"/>
      <c r="P10" s="110"/>
      <c r="Q10" s="110"/>
      <c r="R10" s="110"/>
    </row>
    <row r="11" spans="1:19" x14ac:dyDescent="0.2">
      <c r="A11" s="1" t="s">
        <v>103</v>
      </c>
      <c r="B11" s="57">
        <v>3320417</v>
      </c>
      <c r="C11" s="57">
        <v>63609530.32</v>
      </c>
      <c r="D11" s="57">
        <v>81910815.219999999</v>
      </c>
      <c r="E11" s="58">
        <v>24.668833830208676</v>
      </c>
      <c r="F11" s="57">
        <v>3473861</v>
      </c>
      <c r="G11" s="57">
        <v>63603576.009999998</v>
      </c>
      <c r="H11" s="57">
        <v>82802709.409999996</v>
      </c>
      <c r="I11" s="58">
        <v>23.835930513627343</v>
      </c>
      <c r="J11" s="4"/>
      <c r="K11" s="73"/>
      <c r="L11" s="110"/>
      <c r="M11" s="110"/>
      <c r="N11" s="110"/>
      <c r="O11" s="73"/>
      <c r="P11" s="110"/>
      <c r="Q11" s="110"/>
      <c r="R11" s="110"/>
    </row>
    <row r="12" spans="1:19" x14ac:dyDescent="0.2">
      <c r="A12" s="1" t="s">
        <v>104</v>
      </c>
      <c r="B12" s="57">
        <v>13773672</v>
      </c>
      <c r="C12" s="57">
        <v>248082028.12</v>
      </c>
      <c r="D12" s="57">
        <v>335843489.51999998</v>
      </c>
      <c r="E12" s="58">
        <v>24.383003277557357</v>
      </c>
      <c r="F12" s="57">
        <v>14191943</v>
      </c>
      <c r="G12" s="57">
        <v>186565532.59999999</v>
      </c>
      <c r="H12" s="57">
        <v>277439143.69999999</v>
      </c>
      <c r="I12" s="58">
        <v>19.549059892644721</v>
      </c>
      <c r="J12" s="4"/>
      <c r="K12" s="73"/>
      <c r="L12" s="110"/>
      <c r="M12" s="110"/>
      <c r="N12" s="110"/>
      <c r="O12" s="73"/>
      <c r="P12" s="110"/>
      <c r="Q12" s="110"/>
      <c r="R12" s="110"/>
    </row>
    <row r="13" spans="1:19" x14ac:dyDescent="0.2">
      <c r="A13" s="1" t="s">
        <v>105</v>
      </c>
      <c r="B13" s="57">
        <v>2078723</v>
      </c>
      <c r="C13" s="57">
        <v>1320266778.6099999</v>
      </c>
      <c r="D13" s="57">
        <v>1356658120.0999999</v>
      </c>
      <c r="E13" s="58">
        <v>652.64016422582517</v>
      </c>
      <c r="F13" s="57">
        <v>2190905</v>
      </c>
      <c r="G13" s="57">
        <v>1497055775.0599999</v>
      </c>
      <c r="H13" s="57">
        <v>1535963402.9000001</v>
      </c>
      <c r="I13" s="58">
        <v>701.06344314335865</v>
      </c>
      <c r="J13" s="4"/>
      <c r="K13" s="73"/>
      <c r="L13" s="110"/>
      <c r="M13" s="110"/>
      <c r="N13" s="110"/>
      <c r="O13" s="73"/>
      <c r="P13" s="110"/>
      <c r="Q13" s="110"/>
      <c r="R13" s="110"/>
    </row>
    <row r="14" spans="1:19" x14ac:dyDescent="0.2">
      <c r="A14" s="1" t="s">
        <v>106</v>
      </c>
      <c r="B14" s="57">
        <v>8508749</v>
      </c>
      <c r="C14" s="57">
        <v>262800423.68000001</v>
      </c>
      <c r="D14" s="57">
        <v>314497301.77999997</v>
      </c>
      <c r="E14" s="58">
        <v>36.961638165610474</v>
      </c>
      <c r="F14" s="57">
        <v>8170772</v>
      </c>
      <c r="G14" s="57">
        <v>267640315.91999999</v>
      </c>
      <c r="H14" s="57">
        <v>317568780.81999999</v>
      </c>
      <c r="I14" s="58">
        <v>38.866435242593965</v>
      </c>
      <c r="J14" s="4"/>
      <c r="K14" s="73"/>
      <c r="L14" s="110"/>
      <c r="M14" s="110"/>
      <c r="N14" s="110"/>
      <c r="O14" s="73"/>
      <c r="P14" s="110"/>
      <c r="Q14" s="110"/>
      <c r="R14" s="110"/>
    </row>
    <row r="15" spans="1:19" x14ac:dyDescent="0.2">
      <c r="A15" s="1" t="s">
        <v>107</v>
      </c>
      <c r="B15" s="57">
        <v>46890499</v>
      </c>
      <c r="C15" s="57">
        <v>1417634199.3399999</v>
      </c>
      <c r="D15" s="57">
        <v>1762435845.5</v>
      </c>
      <c r="E15" s="58">
        <v>37.586203667826183</v>
      </c>
      <c r="F15" s="57">
        <v>48553254</v>
      </c>
      <c r="G15" s="57">
        <v>1341096904.75</v>
      </c>
      <c r="H15" s="57">
        <v>1678445631.9000001</v>
      </c>
      <c r="I15" s="58">
        <v>34.569168770851078</v>
      </c>
      <c r="J15" s="4"/>
      <c r="K15" s="73"/>
      <c r="L15" s="110"/>
      <c r="M15" s="110"/>
      <c r="N15" s="110"/>
      <c r="O15" s="73"/>
      <c r="P15" s="110"/>
      <c r="Q15" s="110"/>
      <c r="R15" s="110"/>
    </row>
    <row r="16" spans="1:19" x14ac:dyDescent="0.2">
      <c r="A16" s="1" t="s">
        <v>108</v>
      </c>
      <c r="B16" s="57">
        <v>104575</v>
      </c>
      <c r="C16" s="57">
        <v>1775198.74</v>
      </c>
      <c r="D16" s="57">
        <v>2387522.34</v>
      </c>
      <c r="E16" s="58">
        <v>22.830718049246951</v>
      </c>
      <c r="F16" s="57">
        <v>97138</v>
      </c>
      <c r="G16" s="57">
        <v>1805002.67</v>
      </c>
      <c r="H16" s="57">
        <v>2418396.37</v>
      </c>
      <c r="I16" s="58">
        <v>24.896501575078755</v>
      </c>
      <c r="J16" s="4"/>
      <c r="K16" s="73"/>
      <c r="L16" s="110"/>
      <c r="M16" s="110"/>
      <c r="N16" s="110"/>
      <c r="R16" s="110"/>
    </row>
    <row r="17" spans="1:19" x14ac:dyDescent="0.2">
      <c r="A17" s="1" t="s">
        <v>109</v>
      </c>
      <c r="B17" s="57">
        <v>11580359</v>
      </c>
      <c r="C17" s="57">
        <v>478956058.39999998</v>
      </c>
      <c r="D17" s="57">
        <v>602274492.70000005</v>
      </c>
      <c r="E17" s="58">
        <v>52.00827476073929</v>
      </c>
      <c r="F17" s="57">
        <v>11827684</v>
      </c>
      <c r="G17" s="57">
        <v>479966804.74000001</v>
      </c>
      <c r="H17" s="57">
        <v>605074934.24000001</v>
      </c>
      <c r="I17" s="58">
        <v>51.157516064852594</v>
      </c>
      <c r="J17" s="4"/>
      <c r="K17" s="73"/>
      <c r="L17" s="110"/>
      <c r="M17" s="110"/>
      <c r="N17" s="110"/>
      <c r="O17" s="73"/>
      <c r="P17" s="110"/>
      <c r="Q17" s="110"/>
      <c r="R17" s="110"/>
    </row>
    <row r="18" spans="1:19" x14ac:dyDescent="0.2">
      <c r="A18" s="1" t="s">
        <v>110</v>
      </c>
      <c r="B18" s="57">
        <v>8369076</v>
      </c>
      <c r="C18" s="57">
        <v>443774268.80000001</v>
      </c>
      <c r="D18" s="57">
        <v>493475531.89999998</v>
      </c>
      <c r="E18" s="58">
        <v>58.964159472324063</v>
      </c>
      <c r="F18" s="57">
        <v>8259554</v>
      </c>
      <c r="G18" s="57">
        <v>469874482.27999997</v>
      </c>
      <c r="H18" s="57">
        <v>515621353.27999997</v>
      </c>
      <c r="I18" s="58">
        <v>62.42726341882382</v>
      </c>
      <c r="J18" s="4"/>
    </row>
    <row r="19" spans="1:19" x14ac:dyDescent="0.2">
      <c r="A19" s="1" t="s">
        <v>111</v>
      </c>
      <c r="B19" s="57">
        <v>563652</v>
      </c>
      <c r="C19" s="57">
        <v>73307245.790000007</v>
      </c>
      <c r="D19" s="57">
        <v>78719213.090000004</v>
      </c>
      <c r="E19" s="58">
        <v>139.65924558060647</v>
      </c>
      <c r="F19" s="57">
        <v>562216</v>
      </c>
      <c r="G19" s="57">
        <v>85554133</v>
      </c>
      <c r="H19" s="57">
        <v>91007106.200000003</v>
      </c>
      <c r="I19" s="58">
        <v>161.87213846635458</v>
      </c>
      <c r="J19" s="4"/>
    </row>
    <row r="20" spans="1:19" x14ac:dyDescent="0.2">
      <c r="A20" s="1" t="s">
        <v>81</v>
      </c>
      <c r="B20" s="57">
        <v>159456</v>
      </c>
      <c r="C20" s="57">
        <v>2721006.96</v>
      </c>
      <c r="D20" s="57">
        <v>3596938.56</v>
      </c>
      <c r="E20" s="58">
        <v>22.557561709813367</v>
      </c>
      <c r="F20" s="57">
        <v>159401</v>
      </c>
      <c r="G20" s="57">
        <v>3143205.5</v>
      </c>
      <c r="H20" s="57">
        <v>4049062.5</v>
      </c>
      <c r="I20" s="58">
        <v>25.401738383071624</v>
      </c>
      <c r="J20" s="4"/>
    </row>
    <row r="21" spans="1:19" s="109" customFormat="1" x14ac:dyDescent="0.2">
      <c r="A21" s="114" t="s">
        <v>31</v>
      </c>
      <c r="B21" s="63">
        <v>209816003</v>
      </c>
      <c r="C21" s="63">
        <v>7308560369.2599993</v>
      </c>
      <c r="D21" s="63">
        <v>8853615108.829998</v>
      </c>
      <c r="E21" s="64">
        <v>42.19704399206384</v>
      </c>
      <c r="F21" s="63">
        <v>211448245</v>
      </c>
      <c r="G21" s="63">
        <v>7083703426.6199999</v>
      </c>
      <c r="H21" s="63">
        <v>8568351192.7899981</v>
      </c>
      <c r="I21" s="64">
        <v>40.52221475184151</v>
      </c>
      <c r="J21" s="115"/>
      <c r="O21" s="107"/>
      <c r="P21" s="107"/>
      <c r="Q21" s="107"/>
      <c r="S21" s="107"/>
    </row>
    <row r="23" spans="1:19" ht="13.5" customHeight="1" x14ac:dyDescent="0.2">
      <c r="A23" s="116" t="s">
        <v>71</v>
      </c>
      <c r="B23" s="117" t="s">
        <v>0</v>
      </c>
      <c r="C23" s="266" t="s">
        <v>352</v>
      </c>
      <c r="D23" s="266"/>
      <c r="E23" s="10"/>
      <c r="F23" s="9"/>
      <c r="G23" s="266" t="s">
        <v>352</v>
      </c>
      <c r="H23" s="266"/>
      <c r="I23" s="10"/>
    </row>
    <row r="24" spans="1:19" s="11" customFormat="1" x14ac:dyDescent="0.2">
      <c r="A24" s="28"/>
      <c r="B24" s="51" t="s">
        <v>66</v>
      </c>
      <c r="C24" s="287"/>
      <c r="D24" s="277"/>
      <c r="E24" s="288"/>
      <c r="F24" s="51" t="s">
        <v>72</v>
      </c>
      <c r="G24" s="277"/>
      <c r="H24" s="287"/>
      <c r="I24" s="288"/>
      <c r="O24"/>
      <c r="P24"/>
      <c r="Q24"/>
      <c r="S24"/>
    </row>
    <row r="25" spans="1:19" x14ac:dyDescent="0.2">
      <c r="A25" s="1" t="s">
        <v>98</v>
      </c>
      <c r="B25" s="57">
        <v>823858</v>
      </c>
      <c r="C25" s="57">
        <v>-73664447.700000048</v>
      </c>
      <c r="D25" s="57">
        <v>-68605142.699999809</v>
      </c>
      <c r="E25" s="58">
        <v>-3.2599946905143611</v>
      </c>
      <c r="F25" s="82">
        <v>2.6942019708017857</v>
      </c>
      <c r="G25" s="82">
        <v>-7.1147151010009217</v>
      </c>
      <c r="H25" s="82">
        <v>-5.473744584821489</v>
      </c>
      <c r="I25" s="58">
        <v>-7.9536589202432353</v>
      </c>
    </row>
    <row r="26" spans="1:19" x14ac:dyDescent="0.2">
      <c r="A26" s="1" t="s">
        <v>99</v>
      </c>
      <c r="B26" s="57">
        <v>440370</v>
      </c>
      <c r="C26" s="57">
        <v>52792115.629999995</v>
      </c>
      <c r="D26" s="57">
        <v>59268657.329999983</v>
      </c>
      <c r="E26" s="58">
        <v>4.5615356172929111</v>
      </c>
      <c r="F26" s="82">
        <v>4.9377325652191759</v>
      </c>
      <c r="G26" s="82">
        <v>19.314316702810338</v>
      </c>
      <c r="H26" s="82">
        <v>17.653087992224588</v>
      </c>
      <c r="I26" s="58">
        <v>12.117048001873648</v>
      </c>
    </row>
    <row r="27" spans="1:19" x14ac:dyDescent="0.2">
      <c r="A27" s="1" t="s">
        <v>100</v>
      </c>
      <c r="B27" s="57">
        <v>-1930501</v>
      </c>
      <c r="C27" s="57">
        <v>-295349337.3599999</v>
      </c>
      <c r="D27" s="57">
        <v>-363959997.20000005</v>
      </c>
      <c r="E27" s="58">
        <v>-4.6138279671320603</v>
      </c>
      <c r="F27" s="82">
        <v>-2.8088179115220924</v>
      </c>
      <c r="G27" s="82">
        <v>-19.751004072922402</v>
      </c>
      <c r="H27" s="82">
        <v>-18.334368206568957</v>
      </c>
      <c r="I27" s="58">
        <v>-15.974237540308135</v>
      </c>
    </row>
    <row r="28" spans="1:19" x14ac:dyDescent="0.2">
      <c r="A28" s="1" t="s">
        <v>101</v>
      </c>
      <c r="B28" s="57">
        <v>7750</v>
      </c>
      <c r="C28" s="57">
        <v>-2808186.2800000012</v>
      </c>
      <c r="D28" s="57">
        <v>-3178525.7800000012</v>
      </c>
      <c r="E28" s="58">
        <v>-1.1177824335404729</v>
      </c>
      <c r="F28" s="82">
        <v>0.25333486750749873</v>
      </c>
      <c r="G28" s="82">
        <v>-4.1465503358852134</v>
      </c>
      <c r="H28" s="82">
        <v>-3.2254656362799601</v>
      </c>
      <c r="I28" s="58">
        <v>-3.4700097591615813</v>
      </c>
    </row>
    <row r="29" spans="1:19" x14ac:dyDescent="0.2">
      <c r="A29" s="1" t="s">
        <v>102</v>
      </c>
      <c r="B29" s="57">
        <v>153215</v>
      </c>
      <c r="C29" s="57">
        <v>10793919.299999997</v>
      </c>
      <c r="D29" s="57">
        <v>12619841.700000018</v>
      </c>
      <c r="E29" s="58">
        <v>1.6315543272934079</v>
      </c>
      <c r="F29" s="82">
        <v>4.8177393682084224</v>
      </c>
      <c r="G29" s="82">
        <v>8.7164802387698117</v>
      </c>
      <c r="H29" s="82">
        <v>8.4664844117510611</v>
      </c>
      <c r="I29" s="58">
        <v>3.4810377189353092</v>
      </c>
    </row>
    <row r="30" spans="1:19" x14ac:dyDescent="0.2">
      <c r="A30" s="1" t="s">
        <v>103</v>
      </c>
      <c r="B30" s="57">
        <v>153444</v>
      </c>
      <c r="C30" s="57">
        <v>-5954.3100000023842</v>
      </c>
      <c r="D30" s="57">
        <v>891894.18999999762</v>
      </c>
      <c r="E30" s="58">
        <v>-0.83290331658133354</v>
      </c>
      <c r="F30" s="82">
        <v>4.6212267916951397</v>
      </c>
      <c r="G30" s="82">
        <v>-9.3607199582328004E-3</v>
      </c>
      <c r="H30" s="82">
        <v>1.0888601066959296</v>
      </c>
      <c r="I30" s="58">
        <v>-3.3763384289426215</v>
      </c>
    </row>
    <row r="31" spans="1:19" x14ac:dyDescent="0.2">
      <c r="A31" s="1" t="s">
        <v>104</v>
      </c>
      <c r="B31" s="57">
        <v>418271</v>
      </c>
      <c r="C31" s="57">
        <v>-61516495.520000011</v>
      </c>
      <c r="D31" s="57">
        <v>-58404345.819999993</v>
      </c>
      <c r="E31" s="58">
        <v>-4.8339433849126365</v>
      </c>
      <c r="F31" s="82">
        <v>3.0367428525958799</v>
      </c>
      <c r="G31" s="82">
        <v>-24.796836750400882</v>
      </c>
      <c r="H31" s="82">
        <v>-17.390346290015522</v>
      </c>
      <c r="I31" s="58">
        <v>-19.825053254870792</v>
      </c>
    </row>
    <row r="32" spans="1:19" x14ac:dyDescent="0.2">
      <c r="A32" s="1" t="s">
        <v>105</v>
      </c>
      <c r="B32" s="57">
        <v>112182</v>
      </c>
      <c r="C32" s="57">
        <v>176788996.45000005</v>
      </c>
      <c r="D32" s="57">
        <v>179305282.80000019</v>
      </c>
      <c r="E32" s="58">
        <v>48.42327891753348</v>
      </c>
      <c r="F32" s="82">
        <v>5.3966786339497856</v>
      </c>
      <c r="G32" s="82">
        <v>13.390399524869256</v>
      </c>
      <c r="H32" s="82">
        <v>13.216688872711979</v>
      </c>
      <c r="I32" s="58">
        <v>7.4195983593768151</v>
      </c>
    </row>
    <row r="33" spans="1:9" x14ac:dyDescent="0.2">
      <c r="A33" s="1" t="s">
        <v>106</v>
      </c>
      <c r="B33" s="57">
        <v>-337977</v>
      </c>
      <c r="C33" s="57">
        <v>4839892.2399999797</v>
      </c>
      <c r="D33" s="57">
        <v>3071479.0400000215</v>
      </c>
      <c r="E33" s="58">
        <v>1.9047970769834919</v>
      </c>
      <c r="F33" s="82">
        <v>-3.9721115289685942</v>
      </c>
      <c r="G33" s="82">
        <v>1.8416607447685449</v>
      </c>
      <c r="H33" s="82">
        <v>0.97663128510673525</v>
      </c>
      <c r="I33" s="58">
        <v>5.1534433307551195</v>
      </c>
    </row>
    <row r="34" spans="1:9" x14ac:dyDescent="0.2">
      <c r="A34" s="1" t="s">
        <v>107</v>
      </c>
      <c r="B34" s="57">
        <v>1662755</v>
      </c>
      <c r="C34" s="57">
        <v>-76537294.589999914</v>
      </c>
      <c r="D34" s="57">
        <v>-83990213.599999905</v>
      </c>
      <c r="E34" s="58">
        <v>-3.0170348969751046</v>
      </c>
      <c r="F34" s="82">
        <v>3.5460381856887468</v>
      </c>
      <c r="G34" s="82">
        <v>-5.3989452727391143</v>
      </c>
      <c r="H34" s="82">
        <v>-4.7655756556728468</v>
      </c>
      <c r="I34" s="58">
        <v>-8.0269742686401937</v>
      </c>
    </row>
    <row r="35" spans="1:9" x14ac:dyDescent="0.2">
      <c r="A35" s="1" t="s">
        <v>108</v>
      </c>
      <c r="B35" s="57">
        <v>-7437</v>
      </c>
      <c r="C35" s="57">
        <v>29803.929999999935</v>
      </c>
      <c r="D35" s="57">
        <v>30874.030000000261</v>
      </c>
      <c r="E35" s="58">
        <v>2.0657835258318045</v>
      </c>
      <c r="F35" s="82">
        <v>-7.1116423619411906</v>
      </c>
      <c r="G35" s="82">
        <v>1.6789066670923805</v>
      </c>
      <c r="H35" s="82">
        <v>1.2931409889969978</v>
      </c>
      <c r="I35" s="58">
        <v>9.0482634903370567</v>
      </c>
    </row>
    <row r="36" spans="1:9" x14ac:dyDescent="0.2">
      <c r="A36" s="1" t="s">
        <v>109</v>
      </c>
      <c r="B36" s="57">
        <v>247325</v>
      </c>
      <c r="C36" s="57">
        <v>1010746.3400000334</v>
      </c>
      <c r="D36" s="57">
        <v>2800441.5399999619</v>
      </c>
      <c r="E36" s="58">
        <v>-0.85075869588669661</v>
      </c>
      <c r="F36" s="82">
        <v>2.1357282619649358</v>
      </c>
      <c r="G36" s="82">
        <v>0.21103112117978659</v>
      </c>
      <c r="H36" s="82">
        <v>0.46497760970177665</v>
      </c>
      <c r="I36" s="58">
        <v>-1.6358141080444546</v>
      </c>
    </row>
    <row r="37" spans="1:9" x14ac:dyDescent="0.2">
      <c r="A37" s="1" t="s">
        <v>110</v>
      </c>
      <c r="B37" s="57">
        <v>-109522</v>
      </c>
      <c r="C37" s="57">
        <v>26100213.479999959</v>
      </c>
      <c r="D37" s="57">
        <v>22145821.379999995</v>
      </c>
      <c r="E37" s="58">
        <v>3.4631039464997571</v>
      </c>
      <c r="F37" s="82">
        <v>-1.3086510386570751</v>
      </c>
      <c r="G37" s="82">
        <v>5.8814165928495488</v>
      </c>
      <c r="H37" s="82">
        <v>4.4877243041277524</v>
      </c>
      <c r="I37" s="58">
        <v>5.8732355001604493</v>
      </c>
    </row>
    <row r="38" spans="1:9" x14ac:dyDescent="0.2">
      <c r="A38" s="1" t="s">
        <v>111</v>
      </c>
      <c r="B38" s="57">
        <v>-1436</v>
      </c>
      <c r="C38" s="57">
        <v>12246887.209999993</v>
      </c>
      <c r="D38" s="57">
        <v>12287893.109999999</v>
      </c>
      <c r="E38" s="58">
        <v>22.212892885748118</v>
      </c>
      <c r="F38" s="82">
        <v>-0.25476712581521932</v>
      </c>
      <c r="G38" s="82">
        <v>16.706243807171674</v>
      </c>
      <c r="H38" s="82">
        <v>15.609776352757997</v>
      </c>
      <c r="I38" s="58">
        <v>15.905064353886694</v>
      </c>
    </row>
    <row r="39" spans="1:9" x14ac:dyDescent="0.2">
      <c r="A39" s="1" t="s">
        <v>81</v>
      </c>
      <c r="B39" s="57">
        <v>-55</v>
      </c>
      <c r="C39" s="57">
        <v>422198.54000000004</v>
      </c>
      <c r="D39" s="57">
        <v>452123.93999999994</v>
      </c>
      <c r="E39" s="58">
        <v>2.8441766732582572</v>
      </c>
      <c r="F39" s="82">
        <v>-3.4492273730684329E-2</v>
      </c>
      <c r="G39" s="82">
        <v>15.5162609359882</v>
      </c>
      <c r="H39" s="82">
        <v>12.569687595664686</v>
      </c>
      <c r="I39" s="58">
        <v>12.608528837675465</v>
      </c>
    </row>
    <row r="40" spans="1:9" s="109" customFormat="1" x14ac:dyDescent="0.2">
      <c r="A40" s="114" t="s">
        <v>31</v>
      </c>
      <c r="B40" s="63">
        <v>1632242</v>
      </c>
      <c r="C40" s="63">
        <v>-224856942.63999978</v>
      </c>
      <c r="D40" s="63">
        <v>-285263916.0399996</v>
      </c>
      <c r="E40" s="64">
        <v>-1.6748292402223299</v>
      </c>
      <c r="F40" s="118">
        <v>0.77793970748742169</v>
      </c>
      <c r="G40" s="119">
        <v>-3.0766242772756467</v>
      </c>
      <c r="H40" s="119">
        <v>-3.2220049384741904</v>
      </c>
      <c r="I40" s="64">
        <v>-3.9690676923656585</v>
      </c>
    </row>
    <row r="41" spans="1:9" x14ac:dyDescent="0.2">
      <c r="A41" s="258" t="s">
        <v>92</v>
      </c>
    </row>
    <row r="42" spans="1:9" x14ac:dyDescent="0.2">
      <c r="A42" s="258" t="s">
        <v>93</v>
      </c>
    </row>
  </sheetData>
  <mergeCells count="1">
    <mergeCell ref="A1:I1"/>
  </mergeCells>
  <phoneticPr fontId="0" type="noConversion"/>
  <printOptions horizontalCentered="1" verticalCentered="1"/>
  <pageMargins left="0.35433070866141736" right="0.55118110236220474" top="0.19685039370078741" bottom="0.19685039370078741" header="0.51181102362204722" footer="0.51181102362204722"/>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8"/>
  <sheetViews>
    <sheetView zoomScaleNormal="100" workbookViewId="0">
      <selection activeCell="J7" sqref="J7"/>
    </sheetView>
  </sheetViews>
  <sheetFormatPr defaultRowHeight="12.75" x14ac:dyDescent="0.2"/>
  <cols>
    <col min="1" max="1" width="23.7109375" style="100" customWidth="1"/>
    <col min="2" max="3" width="12.28515625" customWidth="1"/>
    <col min="4" max="4" width="12.42578125" bestFit="1" customWidth="1"/>
    <col min="5" max="5" width="11.28515625" customWidth="1"/>
    <col min="6" max="6" width="11.42578125" bestFit="1" customWidth="1"/>
    <col min="7" max="7" width="12.42578125" bestFit="1" customWidth="1"/>
    <col min="8" max="8" width="10.85546875" bestFit="1" customWidth="1"/>
  </cols>
  <sheetData>
    <row r="1" spans="1:255" ht="27.75" customHeight="1" x14ac:dyDescent="0.2">
      <c r="A1" s="505" t="s">
        <v>353</v>
      </c>
      <c r="B1" s="505"/>
      <c r="C1" s="505"/>
      <c r="D1" s="505"/>
      <c r="E1" s="505"/>
      <c r="F1" s="505"/>
      <c r="G1" s="505"/>
      <c r="H1" s="505"/>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c r="EC1" s="109"/>
      <c r="ED1" s="109"/>
      <c r="EE1" s="109"/>
      <c r="EF1" s="109"/>
      <c r="EG1" s="109"/>
      <c r="EH1" s="109"/>
      <c r="EI1" s="109"/>
      <c r="EJ1" s="109"/>
      <c r="EK1" s="109"/>
      <c r="EL1" s="109"/>
      <c r="EM1" s="109"/>
      <c r="EN1" s="109"/>
      <c r="EO1" s="109"/>
      <c r="EP1" s="109"/>
      <c r="EQ1" s="109"/>
      <c r="ER1" s="109"/>
      <c r="ES1" s="109"/>
      <c r="ET1" s="109"/>
      <c r="EU1" s="109"/>
      <c r="EV1" s="109"/>
      <c r="EW1" s="109"/>
      <c r="EX1" s="109"/>
      <c r="EY1" s="109"/>
      <c r="EZ1" s="109"/>
      <c r="FA1" s="109"/>
      <c r="FB1" s="109"/>
      <c r="FC1" s="109"/>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c r="IN1" s="109"/>
      <c r="IO1" s="109"/>
      <c r="IP1" s="109"/>
      <c r="IQ1" s="109"/>
      <c r="IR1" s="109"/>
      <c r="IS1" s="109"/>
      <c r="IT1" s="109"/>
      <c r="IU1" s="109"/>
    </row>
    <row r="2" spans="1:255" x14ac:dyDescent="0.2">
      <c r="A2" s="268"/>
      <c r="B2" s="268"/>
      <c r="C2" s="268"/>
      <c r="D2" s="268"/>
      <c r="E2" s="268"/>
      <c r="F2" s="268"/>
      <c r="G2" s="268"/>
      <c r="H2" s="268"/>
    </row>
    <row r="3" spans="1:255" x14ac:dyDescent="0.2">
      <c r="A3" s="209"/>
      <c r="B3" s="209"/>
      <c r="C3" s="209"/>
      <c r="D3" s="209"/>
      <c r="E3" s="209"/>
      <c r="F3" s="209"/>
      <c r="G3" s="209"/>
      <c r="H3" s="209"/>
    </row>
    <row r="4" spans="1:255" x14ac:dyDescent="0.2">
      <c r="A4" s="162" t="s">
        <v>74</v>
      </c>
      <c r="B4" s="267" t="s">
        <v>90</v>
      </c>
      <c r="C4" s="502" t="s">
        <v>82</v>
      </c>
      <c r="D4" s="503"/>
      <c r="E4" s="504"/>
      <c r="F4" s="502" t="s">
        <v>83</v>
      </c>
      <c r="G4" s="503"/>
      <c r="H4" s="504"/>
    </row>
    <row r="5" spans="1:255" x14ac:dyDescent="0.2">
      <c r="A5" s="163"/>
      <c r="B5" s="164" t="s">
        <v>91</v>
      </c>
      <c r="C5" s="165" t="s">
        <v>31</v>
      </c>
      <c r="D5" s="166" t="s">
        <v>84</v>
      </c>
      <c r="E5" s="164" t="s">
        <v>85</v>
      </c>
      <c r="F5" s="166" t="s">
        <v>31</v>
      </c>
      <c r="G5" s="166" t="s">
        <v>84</v>
      </c>
      <c r="H5" s="164" t="s">
        <v>85</v>
      </c>
    </row>
    <row r="6" spans="1:255" x14ac:dyDescent="0.2">
      <c r="A6" s="186" t="s">
        <v>86</v>
      </c>
      <c r="B6" s="167"/>
      <c r="C6" s="168"/>
      <c r="D6" s="169"/>
      <c r="E6" s="167"/>
      <c r="F6" s="169"/>
      <c r="G6" s="169"/>
      <c r="H6" s="167"/>
    </row>
    <row r="7" spans="1:255" x14ac:dyDescent="0.2">
      <c r="A7" s="216" t="s">
        <v>341</v>
      </c>
      <c r="B7" s="217">
        <v>194548705</v>
      </c>
      <c r="C7" s="172">
        <v>26060056</v>
      </c>
      <c r="D7" s="173">
        <v>21239413</v>
      </c>
      <c r="E7" s="171">
        <v>4820643</v>
      </c>
      <c r="F7" s="173">
        <v>168488649</v>
      </c>
      <c r="G7" s="173">
        <v>130441952</v>
      </c>
      <c r="H7" s="171">
        <v>38046697</v>
      </c>
    </row>
    <row r="8" spans="1:255" x14ac:dyDescent="0.2">
      <c r="A8" s="216" t="s">
        <v>342</v>
      </c>
      <c r="B8" s="217">
        <v>196953259</v>
      </c>
      <c r="C8" s="172">
        <v>23694635</v>
      </c>
      <c r="D8" s="173">
        <v>19323589</v>
      </c>
      <c r="E8" s="171">
        <v>4371046</v>
      </c>
      <c r="F8" s="173">
        <v>173258624</v>
      </c>
      <c r="G8" s="173">
        <v>133646630</v>
      </c>
      <c r="H8" s="171">
        <v>39611994</v>
      </c>
    </row>
    <row r="9" spans="1:255" x14ac:dyDescent="0.2">
      <c r="A9" s="216" t="s">
        <v>343</v>
      </c>
      <c r="B9" s="217">
        <v>209452240</v>
      </c>
      <c r="C9" s="172">
        <v>22102836</v>
      </c>
      <c r="D9" s="173">
        <v>18050307</v>
      </c>
      <c r="E9" s="171">
        <v>4052529</v>
      </c>
      <c r="F9" s="173">
        <v>187349404</v>
      </c>
      <c r="G9" s="173">
        <v>145340393</v>
      </c>
      <c r="H9" s="171">
        <v>42009011</v>
      </c>
    </row>
    <row r="10" spans="1:255" x14ac:dyDescent="0.2">
      <c r="A10" s="216" t="s">
        <v>344</v>
      </c>
      <c r="B10" s="217">
        <v>211067869</v>
      </c>
      <c r="C10" s="172">
        <v>18813778</v>
      </c>
      <c r="D10" s="173">
        <v>15268972</v>
      </c>
      <c r="E10" s="171">
        <v>3544806</v>
      </c>
      <c r="F10" s="173">
        <v>192254091</v>
      </c>
      <c r="G10" s="173">
        <v>147976410</v>
      </c>
      <c r="H10" s="171">
        <v>44277681</v>
      </c>
    </row>
    <row r="11" spans="1:255" x14ac:dyDescent="0.2">
      <c r="A11" s="174" t="s">
        <v>354</v>
      </c>
      <c r="B11" s="171">
        <v>1615629</v>
      </c>
      <c r="C11" s="172">
        <v>-3289058</v>
      </c>
      <c r="D11" s="173">
        <v>-2781335</v>
      </c>
      <c r="E11" s="171">
        <v>-507723</v>
      </c>
      <c r="F11" s="173">
        <v>4904687</v>
      </c>
      <c r="G11" s="173">
        <v>2636017</v>
      </c>
      <c r="H11" s="171">
        <v>2268670</v>
      </c>
    </row>
    <row r="12" spans="1:255" x14ac:dyDescent="0.2">
      <c r="A12" s="174" t="s">
        <v>355</v>
      </c>
      <c r="B12" s="175">
        <v>7.7135914134888219E-3</v>
      </c>
      <c r="C12" s="176">
        <v>-0.14880705806259431</v>
      </c>
      <c r="D12" s="177">
        <v>-0.15408796094160615</v>
      </c>
      <c r="E12" s="175">
        <v>-0.1252854698880625</v>
      </c>
      <c r="F12" s="177">
        <v>2.6179357368011698E-2</v>
      </c>
      <c r="G12" s="177">
        <v>1.8136850641376757E-2</v>
      </c>
      <c r="H12" s="175">
        <v>5.4004365872836191E-2</v>
      </c>
    </row>
    <row r="13" spans="1:255" x14ac:dyDescent="0.2">
      <c r="A13" s="187" t="s">
        <v>67</v>
      </c>
      <c r="B13" s="178"/>
      <c r="C13" s="20"/>
      <c r="D13" s="26"/>
      <c r="E13" s="178"/>
      <c r="F13" s="26"/>
      <c r="G13" s="26"/>
      <c r="H13" s="178"/>
    </row>
    <row r="14" spans="1:255" x14ac:dyDescent="0.2">
      <c r="A14" s="170" t="s">
        <v>341</v>
      </c>
      <c r="B14" s="171">
        <v>7528204119.1700001</v>
      </c>
      <c r="C14" s="172">
        <v>1661940288.0999999</v>
      </c>
      <c r="D14" s="173">
        <v>1453773279.5999999</v>
      </c>
      <c r="E14" s="171">
        <v>208167008.5</v>
      </c>
      <c r="F14" s="173">
        <v>5866263831.0699997</v>
      </c>
      <c r="G14" s="173">
        <v>4476104434.7399998</v>
      </c>
      <c r="H14" s="171">
        <v>1390159396.3299999</v>
      </c>
    </row>
    <row r="15" spans="1:255" x14ac:dyDescent="0.2">
      <c r="A15" s="170" t="s">
        <v>342</v>
      </c>
      <c r="B15" s="171">
        <v>7069490924.2300005</v>
      </c>
      <c r="C15" s="172">
        <v>1508867945.3899999</v>
      </c>
      <c r="D15" s="173">
        <v>1339654101.8299999</v>
      </c>
      <c r="E15" s="171">
        <v>169213843.56</v>
      </c>
      <c r="F15" s="173">
        <v>5560622978.8400002</v>
      </c>
      <c r="G15" s="173">
        <v>4209086580.9200001</v>
      </c>
      <c r="H15" s="171">
        <v>1351536397.9200001</v>
      </c>
    </row>
    <row r="16" spans="1:255" x14ac:dyDescent="0.2">
      <c r="A16" s="170" t="s">
        <v>343</v>
      </c>
      <c r="B16" s="171">
        <v>7292550961.3600006</v>
      </c>
      <c r="C16" s="172">
        <v>1584552749.1900001</v>
      </c>
      <c r="D16" s="173">
        <v>1429860300.1900001</v>
      </c>
      <c r="E16" s="171">
        <v>154692449</v>
      </c>
      <c r="F16" s="173">
        <v>5707998212.1700001</v>
      </c>
      <c r="G16" s="173">
        <v>4319414669.8999996</v>
      </c>
      <c r="H16" s="171">
        <v>1388583542.27</v>
      </c>
    </row>
    <row r="17" spans="1:8" x14ac:dyDescent="0.2">
      <c r="A17" s="170" t="s">
        <v>344</v>
      </c>
      <c r="B17" s="171">
        <v>7067363390.4800005</v>
      </c>
      <c r="C17" s="172">
        <v>1581163357.8800001</v>
      </c>
      <c r="D17" s="173">
        <v>1451887780.47</v>
      </c>
      <c r="E17" s="171">
        <v>129275577.41</v>
      </c>
      <c r="F17" s="173">
        <v>5486200032.6000004</v>
      </c>
      <c r="G17" s="173">
        <v>4105783416.02</v>
      </c>
      <c r="H17" s="171">
        <v>1380416616.5799999</v>
      </c>
    </row>
    <row r="18" spans="1:8" x14ac:dyDescent="0.2">
      <c r="A18" s="174" t="s">
        <v>354</v>
      </c>
      <c r="B18" s="171">
        <v>-225187570.88000011</v>
      </c>
      <c r="C18" s="172">
        <v>-3389391.3099999428</v>
      </c>
      <c r="D18" s="173">
        <v>22027480.279999971</v>
      </c>
      <c r="E18" s="171">
        <v>-25416871.590000004</v>
      </c>
      <c r="F18" s="173">
        <v>-221798179.56999969</v>
      </c>
      <c r="G18" s="173">
        <v>-213631253.87999964</v>
      </c>
      <c r="H18" s="171">
        <v>-8166925.6900000572</v>
      </c>
    </row>
    <row r="19" spans="1:8" x14ac:dyDescent="0.2">
      <c r="A19" s="174" t="s">
        <v>355</v>
      </c>
      <c r="B19" s="175">
        <v>-3.0879122007260472E-2</v>
      </c>
      <c r="C19" s="176">
        <v>-2.1390208131174867E-3</v>
      </c>
      <c r="D19" s="177">
        <v>1.5405337344545448E-2</v>
      </c>
      <c r="E19" s="175">
        <v>-0.16430583234221086</v>
      </c>
      <c r="F19" s="177">
        <v>-3.8857436762524677E-2</v>
      </c>
      <c r="G19" s="177">
        <v>-4.945838040711787E-2</v>
      </c>
      <c r="H19" s="175">
        <v>-5.8814795375214503E-3</v>
      </c>
    </row>
    <row r="20" spans="1:8" x14ac:dyDescent="0.2">
      <c r="A20" s="187" t="s">
        <v>87</v>
      </c>
      <c r="B20" s="178"/>
      <c r="C20" s="20"/>
      <c r="D20" s="26"/>
      <c r="E20" s="178"/>
      <c r="F20" s="26"/>
      <c r="G20" s="26"/>
      <c r="H20" s="178"/>
    </row>
    <row r="21" spans="1:8" x14ac:dyDescent="0.2">
      <c r="A21" s="170" t="s">
        <v>341</v>
      </c>
      <c r="B21" s="179">
        <v>38.695729787407224</v>
      </c>
      <c r="C21" s="180">
        <v>63.773473399289699</v>
      </c>
      <c r="D21" s="181">
        <v>68.446961297847537</v>
      </c>
      <c r="E21" s="179">
        <v>43.182415395622535</v>
      </c>
      <c r="F21" s="181">
        <v>34.816967587353609</v>
      </c>
      <c r="G21" s="181">
        <v>34.31491453562424</v>
      </c>
      <c r="H21" s="179">
        <v>36.538241317768005</v>
      </c>
    </row>
    <row r="22" spans="1:8" x14ac:dyDescent="0.2">
      <c r="A22" s="170" t="s">
        <v>342</v>
      </c>
      <c r="B22" s="179">
        <v>35.894257145701765</v>
      </c>
      <c r="C22" s="180">
        <v>63.679729415118651</v>
      </c>
      <c r="D22" s="181">
        <v>69.327395745686786</v>
      </c>
      <c r="E22" s="179">
        <v>38.712437151199047</v>
      </c>
      <c r="F22" s="181">
        <v>32.094350344373048</v>
      </c>
      <c r="G22" s="181">
        <v>31.49414677287411</v>
      </c>
      <c r="H22" s="179">
        <v>34.119372983849289</v>
      </c>
    </row>
    <row r="23" spans="1:8" x14ac:dyDescent="0.2">
      <c r="A23" s="170" t="s">
        <v>343</v>
      </c>
      <c r="B23" s="179">
        <v>34.817249800527321</v>
      </c>
      <c r="C23" s="180">
        <v>71.690019741810517</v>
      </c>
      <c r="D23" s="181">
        <v>79.215289811414294</v>
      </c>
      <c r="E23" s="179">
        <v>38.171830232430167</v>
      </c>
      <c r="F23" s="181">
        <v>30.467127678559361</v>
      </c>
      <c r="G23" s="181">
        <v>29.71929950609119</v>
      </c>
      <c r="H23" s="179">
        <v>33.054421163830781</v>
      </c>
    </row>
    <row r="24" spans="1:8" x14ac:dyDescent="0.2">
      <c r="A24" s="170" t="s">
        <v>344</v>
      </c>
      <c r="B24" s="179">
        <v>33.483843012031357</v>
      </c>
      <c r="C24" s="180">
        <v>84.042841256019926</v>
      </c>
      <c r="D24" s="181">
        <v>95.087461059591959</v>
      </c>
      <c r="E24" s="179">
        <v>36.469013370548346</v>
      </c>
      <c r="F24" s="181">
        <v>28.536193971549871</v>
      </c>
      <c r="G24" s="181">
        <v>27.746202357659577</v>
      </c>
      <c r="H24" s="179">
        <v>31.176353083622423</v>
      </c>
    </row>
    <row r="25" spans="1:8" x14ac:dyDescent="0.2">
      <c r="A25" s="174" t="s">
        <v>354</v>
      </c>
      <c r="B25" s="179">
        <v>-1.3334067884959637</v>
      </c>
      <c r="C25" s="180">
        <v>12.35282151420941</v>
      </c>
      <c r="D25" s="181">
        <v>15.872171248177665</v>
      </c>
      <c r="E25" s="179">
        <v>-1.7028168618818214</v>
      </c>
      <c r="F25" s="181">
        <v>-1.9309337070094905</v>
      </c>
      <c r="G25" s="181">
        <v>-1.9730971484316129</v>
      </c>
      <c r="H25" s="179">
        <v>-1.878068080208358</v>
      </c>
    </row>
    <row r="26" spans="1:8" x14ac:dyDescent="0.2">
      <c r="A26" s="182" t="s">
        <v>355</v>
      </c>
      <c r="B26" s="183">
        <v>-3.8297303668015981E-2</v>
      </c>
      <c r="C26" s="184">
        <v>0.17230880335502391</v>
      </c>
      <c r="D26" s="185">
        <v>0.20036752104251737</v>
      </c>
      <c r="E26" s="183">
        <v>-4.4609253774662759E-2</v>
      </c>
      <c r="F26" s="185">
        <v>-6.3377609053982042E-2</v>
      </c>
      <c r="G26" s="185">
        <v>-6.6391105484407936E-2</v>
      </c>
      <c r="H26" s="183">
        <v>-5.6817454793714584E-2</v>
      </c>
    </row>
    <row r="28" spans="1:8" x14ac:dyDescent="0.2">
      <c r="A28" s="99"/>
    </row>
  </sheetData>
  <mergeCells count="3">
    <mergeCell ref="C4:E4"/>
    <mergeCell ref="F4:H4"/>
    <mergeCell ref="A1:H1"/>
  </mergeCells>
  <phoneticPr fontId="10" type="noConversion"/>
  <printOptions horizontalCentered="1" verticalCentered="1"/>
  <pageMargins left="0.39370078740157483" right="0.39370078740157483" top="0.98425196850393704" bottom="0.98425196850393704" header="0.51181102362204722" footer="0.3937007874015748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4"/>
  <sheetViews>
    <sheetView workbookViewId="0">
      <selection activeCell="K28" sqref="K28"/>
    </sheetView>
  </sheetViews>
  <sheetFormatPr defaultRowHeight="12.75" x14ac:dyDescent="0.2"/>
  <cols>
    <col min="1" max="1" width="40.7109375" customWidth="1"/>
    <col min="2" max="4" width="11.7109375" customWidth="1"/>
    <col min="5" max="5" width="10.140625" customWidth="1"/>
    <col min="6" max="8" width="11.7109375" customWidth="1"/>
    <col min="9" max="9" width="10.140625" customWidth="1"/>
    <col min="11" max="11" width="13.85546875" bestFit="1" customWidth="1"/>
  </cols>
  <sheetData>
    <row r="1" spans="1:9" x14ac:dyDescent="0.2">
      <c r="A1" s="500" t="s">
        <v>356</v>
      </c>
      <c r="B1" s="500"/>
      <c r="C1" s="500"/>
      <c r="D1" s="500"/>
      <c r="E1" s="500"/>
      <c r="F1" s="500"/>
      <c r="G1" s="500"/>
      <c r="H1" s="500"/>
      <c r="I1" s="500"/>
    </row>
    <row r="3" spans="1:9" s="16" customFormat="1" x14ac:dyDescent="0.2">
      <c r="A3" s="271" t="s">
        <v>0</v>
      </c>
      <c r="B3" s="112"/>
      <c r="C3" s="112"/>
      <c r="D3" s="112"/>
      <c r="E3" s="112"/>
      <c r="F3" s="111"/>
      <c r="G3" s="112"/>
      <c r="H3" s="112"/>
      <c r="I3" s="113"/>
    </row>
    <row r="4" spans="1:9" s="16" customFormat="1" x14ac:dyDescent="0.2">
      <c r="A4" s="28"/>
      <c r="C4" s="272" t="s">
        <v>357</v>
      </c>
      <c r="D4" s="272"/>
      <c r="E4" s="289"/>
      <c r="G4" s="272" t="s">
        <v>358</v>
      </c>
      <c r="H4" s="272"/>
      <c r="I4" s="289"/>
    </row>
    <row r="5" spans="1:9" s="16" customFormat="1" x14ac:dyDescent="0.2">
      <c r="A5" s="36" t="s">
        <v>73</v>
      </c>
      <c r="B5" s="125" t="s">
        <v>2</v>
      </c>
      <c r="C5" s="55" t="s">
        <v>26</v>
      </c>
      <c r="D5" s="55" t="s">
        <v>27</v>
      </c>
      <c r="E5" s="56" t="s">
        <v>28</v>
      </c>
      <c r="F5" s="32" t="s">
        <v>2</v>
      </c>
      <c r="G5" s="55" t="s">
        <v>26</v>
      </c>
      <c r="H5" s="55" t="s">
        <v>27</v>
      </c>
      <c r="I5" s="56" t="s">
        <v>28</v>
      </c>
    </row>
    <row r="6" spans="1:9" x14ac:dyDescent="0.2">
      <c r="A6" s="1" t="s">
        <v>97</v>
      </c>
      <c r="B6" s="126">
        <v>820097</v>
      </c>
      <c r="C6" s="126">
        <v>743663074.77999997</v>
      </c>
      <c r="D6" s="126">
        <v>760469333.67999995</v>
      </c>
      <c r="E6" s="58">
        <v>927.29193458822544</v>
      </c>
      <c r="F6" s="126">
        <v>896794</v>
      </c>
      <c r="G6" s="126">
        <v>860049731.30999994</v>
      </c>
      <c r="H6" s="126">
        <v>878925895.80999994</v>
      </c>
      <c r="I6" s="58">
        <v>980.07557567289689</v>
      </c>
    </row>
    <row r="7" spans="1:9" x14ac:dyDescent="0.2">
      <c r="A7" s="1" t="s">
        <v>96</v>
      </c>
      <c r="B7" s="126">
        <v>24978107</v>
      </c>
      <c r="C7" s="126">
        <v>872648621.36000001</v>
      </c>
      <c r="D7" s="126">
        <v>1135168605.3</v>
      </c>
      <c r="E7" s="58">
        <v>45.44654265833676</v>
      </c>
      <c r="F7" s="126">
        <v>23077992</v>
      </c>
      <c r="G7" s="126">
        <v>629984613.63</v>
      </c>
      <c r="H7" s="126">
        <v>824062682.02999997</v>
      </c>
      <c r="I7" s="58">
        <v>35.707728905963741</v>
      </c>
    </row>
    <row r="8" spans="1:9" x14ac:dyDescent="0.2">
      <c r="A8" s="1" t="s">
        <v>113</v>
      </c>
      <c r="B8" s="126">
        <v>8614293</v>
      </c>
      <c r="C8" s="126">
        <v>511318110.68000001</v>
      </c>
      <c r="D8" s="126">
        <v>578856946.08000004</v>
      </c>
      <c r="E8" s="58">
        <v>67.197266923704603</v>
      </c>
      <c r="F8" s="126">
        <v>9052105</v>
      </c>
      <c r="G8" s="126">
        <v>496641872.79000002</v>
      </c>
      <c r="H8" s="126">
        <v>572506055.49000001</v>
      </c>
      <c r="I8" s="58">
        <v>63.245626900041486</v>
      </c>
    </row>
    <row r="9" spans="1:9" x14ac:dyDescent="0.2">
      <c r="A9" s="1" t="s">
        <v>114</v>
      </c>
      <c r="B9" s="126">
        <v>11393573</v>
      </c>
      <c r="C9" s="126">
        <v>475770046.44999999</v>
      </c>
      <c r="D9" s="126">
        <v>598175243.85000002</v>
      </c>
      <c r="E9" s="58">
        <v>52.501111271240376</v>
      </c>
      <c r="F9" s="126">
        <v>11632079</v>
      </c>
      <c r="G9" s="126">
        <v>476736740.29000002</v>
      </c>
      <c r="H9" s="126">
        <v>600875163.88999999</v>
      </c>
      <c r="I9" s="58">
        <v>51.656729969767227</v>
      </c>
    </row>
    <row r="10" spans="1:9" x14ac:dyDescent="0.2">
      <c r="A10" s="1" t="s">
        <v>119</v>
      </c>
      <c r="B10" s="126">
        <v>18666546</v>
      </c>
      <c r="C10" s="126">
        <v>433141001.68000001</v>
      </c>
      <c r="D10" s="126">
        <v>535893744.38</v>
      </c>
      <c r="E10" s="58">
        <v>28.708779030678734</v>
      </c>
      <c r="F10" s="126">
        <v>20361391</v>
      </c>
      <c r="G10" s="126">
        <v>473420992.31999999</v>
      </c>
      <c r="H10" s="126">
        <v>588827122.82000005</v>
      </c>
      <c r="I10" s="58">
        <v>28.918806324184828</v>
      </c>
    </row>
    <row r="11" spans="1:9" x14ac:dyDescent="0.2">
      <c r="A11" s="1" t="s">
        <v>112</v>
      </c>
      <c r="B11" s="126">
        <v>7760073</v>
      </c>
      <c r="C11" s="126">
        <v>440865044.39999998</v>
      </c>
      <c r="D11" s="126">
        <v>487710124</v>
      </c>
      <c r="E11" s="58">
        <v>62.848651552633591</v>
      </c>
      <c r="F11" s="126">
        <v>7601713</v>
      </c>
      <c r="G11" s="126">
        <v>466586347.56</v>
      </c>
      <c r="H11" s="126">
        <v>509193150.16000003</v>
      </c>
      <c r="I11" s="58">
        <v>66.984000864015783</v>
      </c>
    </row>
    <row r="12" spans="1:9" x14ac:dyDescent="0.2">
      <c r="A12" s="1" t="s">
        <v>120</v>
      </c>
      <c r="B12" s="126">
        <v>420398</v>
      </c>
      <c r="C12" s="126">
        <v>292243145.18000001</v>
      </c>
      <c r="D12" s="126">
        <v>298386809.68000001</v>
      </c>
      <c r="E12" s="58">
        <v>709.77219130443063</v>
      </c>
      <c r="F12" s="126">
        <v>452076</v>
      </c>
      <c r="G12" s="126">
        <v>355113014.56</v>
      </c>
      <c r="H12" s="126">
        <v>361995386.66000003</v>
      </c>
      <c r="I12" s="58">
        <v>800.74011152991977</v>
      </c>
    </row>
    <row r="13" spans="1:9" x14ac:dyDescent="0.2">
      <c r="A13" s="1" t="s">
        <v>116</v>
      </c>
      <c r="B13" s="126">
        <v>23528515</v>
      </c>
      <c r="C13" s="126">
        <v>366990367.20999998</v>
      </c>
      <c r="D13" s="126">
        <v>490629813.70999998</v>
      </c>
      <c r="E13" s="58">
        <v>20.852561825937592</v>
      </c>
      <c r="F13" s="126">
        <v>23651887</v>
      </c>
      <c r="G13" s="126">
        <v>328489329.02999997</v>
      </c>
      <c r="H13" s="126">
        <v>454621069.93000001</v>
      </c>
      <c r="I13" s="58">
        <v>19.221344577284679</v>
      </c>
    </row>
    <row r="14" spans="1:9" x14ac:dyDescent="0.2">
      <c r="A14" s="1" t="s">
        <v>115</v>
      </c>
      <c r="B14" s="126">
        <v>8333070</v>
      </c>
      <c r="C14" s="126">
        <v>413359608.45999998</v>
      </c>
      <c r="D14" s="126">
        <v>466665659.45999998</v>
      </c>
      <c r="E14" s="58">
        <v>56.001648787301676</v>
      </c>
      <c r="F14" s="126">
        <v>8151122</v>
      </c>
      <c r="G14" s="126">
        <v>325951957.83999997</v>
      </c>
      <c r="H14" s="126">
        <v>376487746.74000001</v>
      </c>
      <c r="I14" s="58">
        <v>46.188456845572915</v>
      </c>
    </row>
    <row r="15" spans="1:9" x14ac:dyDescent="0.2">
      <c r="A15" s="1" t="s">
        <v>121</v>
      </c>
      <c r="B15" s="126">
        <v>7966328</v>
      </c>
      <c r="C15" s="126">
        <v>259582620.56999999</v>
      </c>
      <c r="D15" s="126">
        <v>315746731.26999998</v>
      </c>
      <c r="E15" s="58">
        <v>39.635165821693505</v>
      </c>
      <c r="F15" s="126">
        <v>8328417</v>
      </c>
      <c r="G15" s="126">
        <v>292878211.00999999</v>
      </c>
      <c r="H15" s="126">
        <v>354347781.61000001</v>
      </c>
      <c r="I15" s="58">
        <v>42.54683472381366</v>
      </c>
    </row>
    <row r="16" spans="1:9" x14ac:dyDescent="0.2">
      <c r="A16" s="1" t="s">
        <v>117</v>
      </c>
      <c r="B16" s="126">
        <v>16781964</v>
      </c>
      <c r="C16" s="126">
        <v>353745219.52999997</v>
      </c>
      <c r="D16" s="126">
        <v>466678554.52999997</v>
      </c>
      <c r="E16" s="58">
        <v>27.808339627590666</v>
      </c>
      <c r="F16" s="126">
        <v>17040959</v>
      </c>
      <c r="G16" s="126">
        <v>283662500.29000002</v>
      </c>
      <c r="H16" s="126">
        <v>392447881.69</v>
      </c>
      <c r="I16" s="58">
        <v>23.029682877002404</v>
      </c>
    </row>
    <row r="17" spans="1:11" x14ac:dyDescent="0.2">
      <c r="A17" s="1" t="s">
        <v>118</v>
      </c>
      <c r="B17" s="126">
        <v>16007537</v>
      </c>
      <c r="C17" s="126">
        <v>325264390.83999997</v>
      </c>
      <c r="D17" s="126">
        <v>470299151.63999999</v>
      </c>
      <c r="E17" s="58">
        <v>29.379857228504296</v>
      </c>
      <c r="F17" s="126">
        <v>15979134</v>
      </c>
      <c r="G17" s="126">
        <v>266546852.80000001</v>
      </c>
      <c r="H17" s="126">
        <v>392499822.30000001</v>
      </c>
      <c r="I17" s="58">
        <v>24.563272471461847</v>
      </c>
    </row>
    <row r="18" spans="1:11" x14ac:dyDescent="0.2">
      <c r="A18" s="1" t="s">
        <v>122</v>
      </c>
      <c r="B18" s="126">
        <v>757427</v>
      </c>
      <c r="C18" s="126">
        <v>204322425.43000001</v>
      </c>
      <c r="D18" s="126">
        <v>215950938.93000001</v>
      </c>
      <c r="E18" s="58">
        <v>285.1112238275108</v>
      </c>
      <c r="F18" s="126">
        <v>776993</v>
      </c>
      <c r="G18" s="126">
        <v>217648356.5</v>
      </c>
      <c r="H18" s="126">
        <v>229336834.90000001</v>
      </c>
      <c r="I18" s="58">
        <v>295.15946076734281</v>
      </c>
    </row>
    <row r="19" spans="1:11" x14ac:dyDescent="0.2">
      <c r="A19" s="1" t="s">
        <v>123</v>
      </c>
      <c r="B19" s="126">
        <v>3050279</v>
      </c>
      <c r="C19" s="126">
        <v>184944996.56</v>
      </c>
      <c r="D19" s="126">
        <v>210363981.36000001</v>
      </c>
      <c r="E19" s="58">
        <v>68.965488520886126</v>
      </c>
      <c r="F19" s="126">
        <v>2753943</v>
      </c>
      <c r="G19" s="126">
        <v>198162809.93000001</v>
      </c>
      <c r="H19" s="126">
        <v>222048211.22999999</v>
      </c>
      <c r="I19" s="58">
        <v>80.629196475744052</v>
      </c>
    </row>
    <row r="20" spans="1:11" x14ac:dyDescent="0.2">
      <c r="A20" s="1" t="s">
        <v>210</v>
      </c>
      <c r="B20" s="126">
        <v>609929</v>
      </c>
      <c r="C20" s="126">
        <v>78450224.180000007</v>
      </c>
      <c r="D20" s="126">
        <v>90529575.579999998</v>
      </c>
      <c r="E20" s="58">
        <v>148.42641615663462</v>
      </c>
      <c r="F20" s="126">
        <v>637484</v>
      </c>
      <c r="G20" s="126">
        <v>109811213.54000001</v>
      </c>
      <c r="H20" s="126">
        <v>122407248.73999999</v>
      </c>
      <c r="I20" s="58">
        <v>192.01618980241071</v>
      </c>
    </row>
    <row r="21" spans="1:11" x14ac:dyDescent="0.2">
      <c r="A21" s="1" t="s">
        <v>124</v>
      </c>
      <c r="B21" s="126">
        <v>12918676</v>
      </c>
      <c r="C21" s="126">
        <v>102838626.26000001</v>
      </c>
      <c r="D21" s="126">
        <v>170546180.75999999</v>
      </c>
      <c r="E21" s="58">
        <v>13.201521638904792</v>
      </c>
      <c r="F21" s="126">
        <v>13324884</v>
      </c>
      <c r="G21" s="126">
        <v>101498426.38</v>
      </c>
      <c r="H21" s="126">
        <v>171749761.88</v>
      </c>
      <c r="I21" s="58">
        <v>12.889400153877512</v>
      </c>
    </row>
    <row r="22" spans="1:11" x14ac:dyDescent="0.2">
      <c r="A22" s="151" t="s">
        <v>199</v>
      </c>
      <c r="B22" s="127">
        <v>935887</v>
      </c>
      <c r="C22" s="126">
        <v>83164033.040000007</v>
      </c>
      <c r="D22" s="127">
        <v>97196105.340000004</v>
      </c>
      <c r="E22" s="128">
        <v>103.85453087819363</v>
      </c>
      <c r="F22" s="219">
        <v>953533</v>
      </c>
      <c r="G22" s="126">
        <v>92517325.890000001</v>
      </c>
      <c r="H22" s="126">
        <v>107343818.79000001</v>
      </c>
      <c r="I22" s="128">
        <v>112.57483358205747</v>
      </c>
    </row>
    <row r="23" spans="1:11" x14ac:dyDescent="0.2">
      <c r="B23" t="s">
        <v>0</v>
      </c>
      <c r="C23" s="129" t="s">
        <v>0</v>
      </c>
      <c r="D23" t="s">
        <v>0</v>
      </c>
      <c r="E23" t="s">
        <v>0</v>
      </c>
      <c r="F23" t="s">
        <v>0</v>
      </c>
      <c r="G23" s="129" t="s">
        <v>0</v>
      </c>
      <c r="H23" s="129" t="s">
        <v>0</v>
      </c>
      <c r="I23" t="s">
        <v>0</v>
      </c>
      <c r="K23" s="130"/>
    </row>
    <row r="24" spans="1:11" s="31" customFormat="1" x14ac:dyDescent="0.2">
      <c r="A24" s="271" t="s">
        <v>71</v>
      </c>
      <c r="B24" s="290"/>
      <c r="C24" s="266" t="s">
        <v>352</v>
      </c>
      <c r="D24" s="266"/>
      <c r="E24" s="131" t="s">
        <v>0</v>
      </c>
      <c r="F24" s="132" t="s">
        <v>0</v>
      </c>
      <c r="G24" s="117" t="s">
        <v>352</v>
      </c>
      <c r="H24" s="266"/>
      <c r="I24" s="77" t="s">
        <v>0</v>
      </c>
    </row>
    <row r="25" spans="1:11" s="31" customFormat="1" x14ac:dyDescent="0.2">
      <c r="A25" s="28"/>
      <c r="B25" s="125"/>
      <c r="C25" s="269" t="s">
        <v>66</v>
      </c>
      <c r="D25" s="269"/>
      <c r="E25" s="56"/>
      <c r="F25" s="125"/>
      <c r="G25" s="270" t="s">
        <v>72</v>
      </c>
      <c r="H25" s="270"/>
      <c r="I25" s="56"/>
    </row>
    <row r="26" spans="1:11" x14ac:dyDescent="0.2">
      <c r="A26" s="1" t="s">
        <v>97</v>
      </c>
      <c r="B26" s="57">
        <v>76697</v>
      </c>
      <c r="C26" s="57">
        <v>116386656.52999997</v>
      </c>
      <c r="D26" s="57">
        <v>118456562.13</v>
      </c>
      <c r="E26" s="58">
        <v>52.783641084671444</v>
      </c>
      <c r="F26" s="133">
        <v>9.3521863877077944</v>
      </c>
      <c r="G26" s="82">
        <v>15.65045522321126</v>
      </c>
      <c r="H26" s="82">
        <v>15.576770407923599</v>
      </c>
      <c r="I26" s="58">
        <v>5.6922355426406916</v>
      </c>
    </row>
    <row r="27" spans="1:11" x14ac:dyDescent="0.2">
      <c r="A27" s="1" t="s">
        <v>96</v>
      </c>
      <c r="B27" s="57">
        <v>-1900115</v>
      </c>
      <c r="C27" s="57">
        <v>-242664007.73000002</v>
      </c>
      <c r="D27" s="57">
        <v>-311105923.26999998</v>
      </c>
      <c r="E27" s="58">
        <v>-9.7388137523730194</v>
      </c>
      <c r="F27" s="133">
        <v>-7.6071217086226746</v>
      </c>
      <c r="G27" s="82">
        <v>-27.807756958558478</v>
      </c>
      <c r="H27" s="82">
        <v>-27.406142296172959</v>
      </c>
      <c r="I27" s="58">
        <v>-21.429163106176397</v>
      </c>
    </row>
    <row r="28" spans="1:11" x14ac:dyDescent="0.2">
      <c r="A28" s="1" t="s">
        <v>113</v>
      </c>
      <c r="B28" s="57">
        <v>437812</v>
      </c>
      <c r="C28" s="57">
        <v>-14676237.889999986</v>
      </c>
      <c r="D28" s="57">
        <v>-6350890.5900000334</v>
      </c>
      <c r="E28" s="58">
        <v>-3.9516400236631171</v>
      </c>
      <c r="F28" s="133">
        <v>5.0823903946615232</v>
      </c>
      <c r="G28" s="82">
        <v>-2.8702753889319732</v>
      </c>
      <c r="H28" s="82">
        <v>-1.0971433672875575</v>
      </c>
      <c r="I28" s="58">
        <v>-5.8806558727303404</v>
      </c>
    </row>
    <row r="29" spans="1:11" x14ac:dyDescent="0.2">
      <c r="A29" s="1" t="s">
        <v>114</v>
      </c>
      <c r="B29" s="57">
        <v>238506</v>
      </c>
      <c r="C29" s="57">
        <v>966693.84000003338</v>
      </c>
      <c r="D29" s="57">
        <v>2699920.0399999619</v>
      </c>
      <c r="E29" s="58">
        <v>-0.84438130147314894</v>
      </c>
      <c r="F29" s="133">
        <v>2.0933380599746894</v>
      </c>
      <c r="G29" s="82">
        <v>0.20318509902275361</v>
      </c>
      <c r="H29" s="82">
        <v>0.45135937465793902</v>
      </c>
      <c r="I29" s="58">
        <v>-1.6083112928996099</v>
      </c>
    </row>
    <row r="30" spans="1:11" x14ac:dyDescent="0.2">
      <c r="A30" s="1" t="s">
        <v>119</v>
      </c>
      <c r="B30" s="57">
        <v>1694845</v>
      </c>
      <c r="C30" s="57">
        <v>40279990.639999986</v>
      </c>
      <c r="D30" s="57">
        <v>52933378.440000057</v>
      </c>
      <c r="E30" s="58">
        <v>0.21002729350609428</v>
      </c>
      <c r="F30" s="133">
        <v>9.0795854787489869</v>
      </c>
      <c r="G30" s="82">
        <v>9.2995099710644382</v>
      </c>
      <c r="H30" s="82">
        <v>9.8775884203016968</v>
      </c>
      <c r="I30" s="58">
        <v>0.73157863412322488</v>
      </c>
    </row>
    <row r="31" spans="1:11" x14ac:dyDescent="0.2">
      <c r="A31" s="1" t="s">
        <v>112</v>
      </c>
      <c r="B31" s="57">
        <v>-158360</v>
      </c>
      <c r="C31" s="57">
        <v>25721303.160000026</v>
      </c>
      <c r="D31" s="57">
        <v>21483026.160000026</v>
      </c>
      <c r="E31" s="58">
        <v>4.1353493113821926</v>
      </c>
      <c r="F31" s="133">
        <v>-2.0407024521547674</v>
      </c>
      <c r="G31" s="82">
        <v>5.8342804644459196</v>
      </c>
      <c r="H31" s="82">
        <v>4.4048759914608677</v>
      </c>
      <c r="I31" s="58">
        <v>6.5798536789909949</v>
      </c>
    </row>
    <row r="32" spans="1:11" x14ac:dyDescent="0.2">
      <c r="A32" s="1" t="s">
        <v>120</v>
      </c>
      <c r="B32" s="57">
        <v>31678</v>
      </c>
      <c r="C32" s="57">
        <v>62869869.379999995</v>
      </c>
      <c r="D32" s="57">
        <v>63608576.980000019</v>
      </c>
      <c r="E32" s="58">
        <v>90.967920225489138</v>
      </c>
      <c r="F32" s="133">
        <v>7.5352404150352754</v>
      </c>
      <c r="G32" s="82">
        <v>21.512863660592224</v>
      </c>
      <c r="H32" s="82">
        <v>21.317489552643423</v>
      </c>
      <c r="I32" s="58">
        <v>12.816495396685919</v>
      </c>
    </row>
    <row r="33" spans="1:9" x14ac:dyDescent="0.2">
      <c r="A33" s="1" t="s">
        <v>116</v>
      </c>
      <c r="B33" s="57">
        <v>123372</v>
      </c>
      <c r="C33" s="57">
        <v>-38501038.180000007</v>
      </c>
      <c r="D33" s="57">
        <v>-36008743.779999971</v>
      </c>
      <c r="E33" s="58">
        <v>-1.6312172486529128</v>
      </c>
      <c r="F33" s="133">
        <v>0.52435098432689009</v>
      </c>
      <c r="G33" s="82">
        <v>-10.491021459963516</v>
      </c>
      <c r="H33" s="82">
        <v>-7.3392897809679196</v>
      </c>
      <c r="I33" s="58">
        <v>-7.8226227658220528</v>
      </c>
    </row>
    <row r="34" spans="1:9" x14ac:dyDescent="0.2">
      <c r="A34" s="1" t="s">
        <v>115</v>
      </c>
      <c r="B34" s="57">
        <v>-181948</v>
      </c>
      <c r="C34" s="57">
        <v>-87407650.620000005</v>
      </c>
      <c r="D34" s="57">
        <v>-90177912.719999969</v>
      </c>
      <c r="E34" s="58">
        <v>-9.8131919417287605</v>
      </c>
      <c r="F34" s="133">
        <v>-2.1834449968619007</v>
      </c>
      <c r="G34" s="82">
        <v>-21.145668040872039</v>
      </c>
      <c r="H34" s="82">
        <v>-19.323880146730517</v>
      </c>
      <c r="I34" s="58">
        <v>-17.523041114378572</v>
      </c>
    </row>
    <row r="35" spans="1:9" x14ac:dyDescent="0.2">
      <c r="A35" s="1" t="s">
        <v>121</v>
      </c>
      <c r="B35" s="57">
        <v>362089</v>
      </c>
      <c r="C35" s="57">
        <v>33295590.439999998</v>
      </c>
      <c r="D35" s="57">
        <v>38601050.340000033</v>
      </c>
      <c r="E35" s="58">
        <v>2.9116689021201552</v>
      </c>
      <c r="F35" s="133">
        <v>4.5452434295951658</v>
      </c>
      <c r="G35" s="82">
        <v>12.826586913595545</v>
      </c>
      <c r="H35" s="82">
        <v>12.225320650110442</v>
      </c>
      <c r="I35" s="58">
        <v>7.3461756542633472</v>
      </c>
    </row>
    <row r="36" spans="1:9" x14ac:dyDescent="0.2">
      <c r="A36" s="1" t="s">
        <v>117</v>
      </c>
      <c r="B36" s="57">
        <v>258995</v>
      </c>
      <c r="C36" s="57">
        <v>-70082719.23999995</v>
      </c>
      <c r="D36" s="57">
        <v>-74230672.839999974</v>
      </c>
      <c r="E36" s="58">
        <v>-4.7786567505882616</v>
      </c>
      <c r="F36" s="133">
        <v>1.5432937408279508</v>
      </c>
      <c r="G36" s="82">
        <v>-19.811637124910028</v>
      </c>
      <c r="H36" s="82">
        <v>-15.906167557829814</v>
      </c>
      <c r="I36" s="58">
        <v>-17.184257724783432</v>
      </c>
    </row>
    <row r="37" spans="1:9" x14ac:dyDescent="0.2">
      <c r="A37" s="1" t="s">
        <v>118</v>
      </c>
      <c r="B37" s="57">
        <v>-28403</v>
      </c>
      <c r="C37" s="57">
        <v>-58717538.039999962</v>
      </c>
      <c r="D37" s="57">
        <v>-77799329.339999974</v>
      </c>
      <c r="E37" s="58">
        <v>-4.8165847570424489</v>
      </c>
      <c r="F37" s="133">
        <v>-0.17743516694667019</v>
      </c>
      <c r="G37" s="82">
        <v>-18.052249091381036</v>
      </c>
      <c r="H37" s="82">
        <v>-16.542519600280514</v>
      </c>
      <c r="I37" s="58">
        <v>-16.394173462386348</v>
      </c>
    </row>
    <row r="38" spans="1:9" x14ac:dyDescent="0.2">
      <c r="A38" s="1" t="s">
        <v>122</v>
      </c>
      <c r="B38" s="57">
        <v>19566</v>
      </c>
      <c r="C38" s="57">
        <v>13325931.069999993</v>
      </c>
      <c r="D38" s="57">
        <v>13385895.969999999</v>
      </c>
      <c r="E38" s="58">
        <v>10.048236939832009</v>
      </c>
      <c r="F38" s="133">
        <v>2.5832192409301489</v>
      </c>
      <c r="G38" s="82">
        <v>6.5220110039097987</v>
      </c>
      <c r="H38" s="82">
        <v>6.1985819725187703</v>
      </c>
      <c r="I38" s="58">
        <v>3.5243217734251959</v>
      </c>
    </row>
    <row r="39" spans="1:9" x14ac:dyDescent="0.2">
      <c r="A39" s="1" t="s">
        <v>123</v>
      </c>
      <c r="B39" s="57">
        <v>-296336</v>
      </c>
      <c r="C39" s="57">
        <v>13217813.370000005</v>
      </c>
      <c r="D39" s="57">
        <v>11684229.869999975</v>
      </c>
      <c r="E39" s="58">
        <v>11.663707954857927</v>
      </c>
      <c r="F39" s="133">
        <v>-9.7150457384390076</v>
      </c>
      <c r="G39" s="82">
        <v>7.1468888674216569</v>
      </c>
      <c r="H39" s="82">
        <v>5.5542920391892192</v>
      </c>
      <c r="I39" s="58">
        <v>16.912383577657955</v>
      </c>
    </row>
    <row r="40" spans="1:9" x14ac:dyDescent="0.2">
      <c r="A40" s="1" t="s">
        <v>210</v>
      </c>
      <c r="B40" s="57">
        <v>27555</v>
      </c>
      <c r="C40" s="57">
        <v>31360989.359999999</v>
      </c>
      <c r="D40" s="57">
        <v>31877673.159999996</v>
      </c>
      <c r="E40" s="58">
        <v>43.589773645776091</v>
      </c>
      <c r="F40" s="133">
        <v>4.5177389499433538</v>
      </c>
      <c r="G40" s="82">
        <v>39.975652954214411</v>
      </c>
      <c r="H40" s="82">
        <v>35.212440747421866</v>
      </c>
      <c r="I40" s="58">
        <v>29.367935152308561</v>
      </c>
    </row>
    <row r="41" spans="1:9" x14ac:dyDescent="0.2">
      <c r="A41" s="1" t="s">
        <v>124</v>
      </c>
      <c r="B41" s="57">
        <v>406208</v>
      </c>
      <c r="C41" s="57">
        <v>-1340199.8800000101</v>
      </c>
      <c r="D41" s="57">
        <v>1203581.1200000048</v>
      </c>
      <c r="E41" s="58">
        <v>-0.31212148502727999</v>
      </c>
      <c r="F41" s="133">
        <v>3.1443469903572163</v>
      </c>
      <c r="G41" s="82">
        <v>-1.3032067120496851</v>
      </c>
      <c r="H41" s="82">
        <v>0.70572153221873468</v>
      </c>
      <c r="I41" s="58">
        <v>-2.3642841603005835</v>
      </c>
    </row>
    <row r="42" spans="1:9" x14ac:dyDescent="0.2">
      <c r="A42" s="151" t="s">
        <v>199</v>
      </c>
      <c r="B42" s="46">
        <v>17646</v>
      </c>
      <c r="C42" s="46">
        <v>9353292.849999994</v>
      </c>
      <c r="D42" s="46">
        <v>10147713.450000003</v>
      </c>
      <c r="E42" s="128">
        <v>8.7203027038638368</v>
      </c>
      <c r="F42" s="134">
        <v>1.8854840381370828</v>
      </c>
      <c r="G42" s="135">
        <v>11.246800459402051</v>
      </c>
      <c r="H42" s="135">
        <v>10.440452747054486</v>
      </c>
      <c r="I42" s="128">
        <v>8.3966511909735484</v>
      </c>
    </row>
    <row r="43" spans="1:9" x14ac:dyDescent="0.2">
      <c r="A43" s="258" t="s">
        <v>92</v>
      </c>
      <c r="F43" s="73"/>
      <c r="G43" s="73"/>
      <c r="H43" s="73"/>
    </row>
    <row r="44" spans="1:9" x14ac:dyDescent="0.2">
      <c r="A44" s="258" t="s">
        <v>93</v>
      </c>
    </row>
  </sheetData>
  <mergeCells count="1">
    <mergeCell ref="A1:I1"/>
  </mergeCells>
  <phoneticPr fontId="0" type="noConversion"/>
  <printOptions horizontalCentered="1" verticalCentered="1"/>
  <pageMargins left="0.35433070866141736" right="0.35433070866141736" top="0.19685039370078741" bottom="0.19685039370078741" header="0.51181102362204722" footer="0.19685039370078741"/>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4"/>
  <sheetViews>
    <sheetView workbookViewId="0">
      <selection activeCell="L5" sqref="L5"/>
    </sheetView>
  </sheetViews>
  <sheetFormatPr defaultRowHeight="12.75" x14ac:dyDescent="0.2"/>
  <cols>
    <col min="1" max="1" width="40.7109375" customWidth="1"/>
    <col min="2" max="4" width="11.7109375" customWidth="1"/>
    <col min="5" max="5" width="10.140625" customWidth="1"/>
    <col min="6" max="7" width="11.7109375" customWidth="1"/>
    <col min="8" max="8" width="12.42578125" customWidth="1"/>
    <col min="9" max="9" width="10.140625" customWidth="1"/>
  </cols>
  <sheetData>
    <row r="1" spans="1:9" x14ac:dyDescent="0.2">
      <c r="A1" s="500" t="s">
        <v>359</v>
      </c>
      <c r="B1" s="500"/>
      <c r="C1" s="500"/>
      <c r="D1" s="500"/>
      <c r="E1" s="500"/>
      <c r="F1" s="500"/>
      <c r="G1" s="500"/>
      <c r="H1" s="500"/>
      <c r="I1" s="500"/>
    </row>
    <row r="3" spans="1:9" s="16" customFormat="1" x14ac:dyDescent="0.2">
      <c r="A3" s="271" t="s">
        <v>0</v>
      </c>
      <c r="B3" s="112"/>
      <c r="C3" s="112"/>
      <c r="D3" s="112"/>
      <c r="E3" s="112"/>
      <c r="F3" s="111"/>
      <c r="G3" s="112"/>
      <c r="H3" s="112"/>
      <c r="I3" s="113"/>
    </row>
    <row r="4" spans="1:9" s="16" customFormat="1" x14ac:dyDescent="0.2">
      <c r="A4" s="28"/>
      <c r="B4" s="272" t="s">
        <v>0</v>
      </c>
      <c r="C4" s="121" t="s">
        <v>357</v>
      </c>
      <c r="D4" s="272"/>
      <c r="E4" s="289"/>
      <c r="F4" s="272" t="s">
        <v>0</v>
      </c>
      <c r="G4" s="121" t="s">
        <v>358</v>
      </c>
      <c r="H4" s="272"/>
      <c r="I4" s="289"/>
    </row>
    <row r="5" spans="1:9" s="16" customFormat="1" x14ac:dyDescent="0.2">
      <c r="A5" s="36" t="s">
        <v>73</v>
      </c>
      <c r="B5" s="125" t="s">
        <v>2</v>
      </c>
      <c r="C5" s="55" t="s">
        <v>26</v>
      </c>
      <c r="D5" s="55" t="s">
        <v>27</v>
      </c>
      <c r="E5" s="56" t="s">
        <v>28</v>
      </c>
      <c r="F5" s="32" t="s">
        <v>2</v>
      </c>
      <c r="G5" s="55" t="s">
        <v>26</v>
      </c>
      <c r="H5" s="55" t="s">
        <v>27</v>
      </c>
      <c r="I5" s="56" t="s">
        <v>28</v>
      </c>
    </row>
    <row r="6" spans="1:9" x14ac:dyDescent="0.2">
      <c r="A6" s="124" t="s">
        <v>116</v>
      </c>
      <c r="B6" s="136">
        <v>23528515</v>
      </c>
      <c r="C6" s="136">
        <v>366990367.20999998</v>
      </c>
      <c r="D6" s="136">
        <v>490629813.70999998</v>
      </c>
      <c r="E6" s="58">
        <v>20.852561825937592</v>
      </c>
      <c r="F6" s="136">
        <v>23651887</v>
      </c>
      <c r="G6" s="136">
        <v>328489329.02999997</v>
      </c>
      <c r="H6" s="136">
        <v>454621069.93000001</v>
      </c>
      <c r="I6" s="58">
        <v>19.221344577284679</v>
      </c>
    </row>
    <row r="7" spans="1:9" x14ac:dyDescent="0.2">
      <c r="A7" s="124" t="s">
        <v>96</v>
      </c>
      <c r="B7" s="136">
        <v>24978107</v>
      </c>
      <c r="C7" s="136">
        <v>872648621.36000001</v>
      </c>
      <c r="D7" s="136">
        <v>1135168605.3</v>
      </c>
      <c r="E7" s="58">
        <v>45.44654265833676</v>
      </c>
      <c r="F7" s="136">
        <v>23077992</v>
      </c>
      <c r="G7" s="136">
        <v>629984613.63</v>
      </c>
      <c r="H7" s="136">
        <v>824062682.02999997</v>
      </c>
      <c r="I7" s="58">
        <v>35.707728905963741</v>
      </c>
    </row>
    <row r="8" spans="1:9" x14ac:dyDescent="0.2">
      <c r="A8" s="124" t="s">
        <v>119</v>
      </c>
      <c r="B8" s="136">
        <v>18666546</v>
      </c>
      <c r="C8" s="136">
        <v>433141001.68000001</v>
      </c>
      <c r="D8" s="136">
        <v>535893744.38</v>
      </c>
      <c r="E8" s="58">
        <v>28.708779030678734</v>
      </c>
      <c r="F8" s="136">
        <v>20361391</v>
      </c>
      <c r="G8" s="136">
        <v>473420992.31999999</v>
      </c>
      <c r="H8" s="136">
        <v>588827122.82000005</v>
      </c>
      <c r="I8" s="58">
        <v>28.918806324184828</v>
      </c>
    </row>
    <row r="9" spans="1:9" x14ac:dyDescent="0.2">
      <c r="A9" s="124" t="s">
        <v>117</v>
      </c>
      <c r="B9" s="136">
        <v>16781964</v>
      </c>
      <c r="C9" s="136">
        <v>353745219.52999997</v>
      </c>
      <c r="D9" s="136">
        <v>466678554.52999997</v>
      </c>
      <c r="E9" s="58">
        <v>27.808339627590666</v>
      </c>
      <c r="F9" s="136">
        <v>17040959</v>
      </c>
      <c r="G9" s="136">
        <v>283662500.29000002</v>
      </c>
      <c r="H9" s="136">
        <v>392447881.69</v>
      </c>
      <c r="I9" s="58">
        <v>23.029682877002404</v>
      </c>
    </row>
    <row r="10" spans="1:9" x14ac:dyDescent="0.2">
      <c r="A10" s="124" t="s">
        <v>118</v>
      </c>
      <c r="B10" s="136">
        <v>16007537</v>
      </c>
      <c r="C10" s="136">
        <v>325264390.83999997</v>
      </c>
      <c r="D10" s="136">
        <v>470299151.63999999</v>
      </c>
      <c r="E10" s="58">
        <v>29.379857228504296</v>
      </c>
      <c r="F10" s="136">
        <v>15979134</v>
      </c>
      <c r="G10" s="136">
        <v>266546852.80000001</v>
      </c>
      <c r="H10" s="136">
        <v>392499822.30000001</v>
      </c>
      <c r="I10" s="58">
        <v>24.563272471461847</v>
      </c>
    </row>
    <row r="11" spans="1:9" x14ac:dyDescent="0.2">
      <c r="A11" s="124" t="s">
        <v>124</v>
      </c>
      <c r="B11" s="136">
        <v>12918676</v>
      </c>
      <c r="C11" s="136">
        <v>102838626.26000001</v>
      </c>
      <c r="D11" s="136">
        <v>170546180.75999999</v>
      </c>
      <c r="E11" s="58">
        <v>13.201521638904792</v>
      </c>
      <c r="F11" s="136">
        <v>13324884</v>
      </c>
      <c r="G11" s="136">
        <v>101498426.38</v>
      </c>
      <c r="H11" s="136">
        <v>171749761.88</v>
      </c>
      <c r="I11" s="58">
        <v>12.889400153877512</v>
      </c>
    </row>
    <row r="12" spans="1:9" x14ac:dyDescent="0.2">
      <c r="A12" s="124" t="s">
        <v>114</v>
      </c>
      <c r="B12" s="136">
        <v>11393573</v>
      </c>
      <c r="C12" s="136">
        <v>475770046.44999999</v>
      </c>
      <c r="D12" s="136">
        <v>598175243.85000002</v>
      </c>
      <c r="E12" s="58">
        <v>52.501111271240376</v>
      </c>
      <c r="F12" s="136">
        <v>11632079</v>
      </c>
      <c r="G12" s="136">
        <v>476736740.29000002</v>
      </c>
      <c r="H12" s="136">
        <v>600875163.88999999</v>
      </c>
      <c r="I12" s="58">
        <v>51.656729969767227</v>
      </c>
    </row>
    <row r="13" spans="1:9" x14ac:dyDescent="0.2">
      <c r="A13" s="124" t="s">
        <v>113</v>
      </c>
      <c r="B13" s="136">
        <v>8614293</v>
      </c>
      <c r="C13" s="136">
        <v>511318110.68000001</v>
      </c>
      <c r="D13" s="136">
        <v>578856946.08000004</v>
      </c>
      <c r="E13" s="58">
        <v>67.197266923704603</v>
      </c>
      <c r="F13" s="136">
        <v>9052105</v>
      </c>
      <c r="G13" s="136">
        <v>496641872.79000002</v>
      </c>
      <c r="H13" s="136">
        <v>572506055.49000001</v>
      </c>
      <c r="I13" s="58">
        <v>63.245626900041486</v>
      </c>
    </row>
    <row r="14" spans="1:9" x14ac:dyDescent="0.2">
      <c r="A14" s="124" t="s">
        <v>121</v>
      </c>
      <c r="B14" s="136">
        <v>7966328</v>
      </c>
      <c r="C14" s="136">
        <v>259582620.56999999</v>
      </c>
      <c r="D14" s="136">
        <v>315746731.26999998</v>
      </c>
      <c r="E14" s="58">
        <v>39.635165821693505</v>
      </c>
      <c r="F14" s="136">
        <v>8328417</v>
      </c>
      <c r="G14" s="136">
        <v>292878211.00999999</v>
      </c>
      <c r="H14" s="136">
        <v>354347781.61000001</v>
      </c>
      <c r="I14" s="58">
        <v>42.54683472381366</v>
      </c>
    </row>
    <row r="15" spans="1:9" x14ac:dyDescent="0.2">
      <c r="A15" s="124" t="s">
        <v>115</v>
      </c>
      <c r="B15" s="136">
        <v>8333070</v>
      </c>
      <c r="C15" s="136">
        <v>413359608.45999998</v>
      </c>
      <c r="D15" s="136">
        <v>466665659.45999998</v>
      </c>
      <c r="E15" s="58">
        <v>56.001648787301676</v>
      </c>
      <c r="F15" s="136">
        <v>8151122</v>
      </c>
      <c r="G15" s="136">
        <v>325951957.83999997</v>
      </c>
      <c r="H15" s="136">
        <v>376487746.74000001</v>
      </c>
      <c r="I15" s="58">
        <v>46.188456845572915</v>
      </c>
    </row>
    <row r="16" spans="1:9" x14ac:dyDescent="0.2">
      <c r="A16" s="124" t="s">
        <v>112</v>
      </c>
      <c r="B16" s="136">
        <v>7760073</v>
      </c>
      <c r="C16" s="136">
        <v>440865044.39999998</v>
      </c>
      <c r="D16" s="136">
        <v>487710124</v>
      </c>
      <c r="E16" s="58">
        <v>62.848651552633591</v>
      </c>
      <c r="F16" s="136">
        <v>7601713</v>
      </c>
      <c r="G16" s="136">
        <v>466586347.56</v>
      </c>
      <c r="H16" s="136">
        <v>509193150.16000003</v>
      </c>
      <c r="I16" s="58">
        <v>66.984000864015783</v>
      </c>
    </row>
    <row r="17" spans="1:9" x14ac:dyDescent="0.2">
      <c r="A17" s="124" t="s">
        <v>126</v>
      </c>
      <c r="B17" s="136">
        <v>6921585</v>
      </c>
      <c r="C17" s="136">
        <v>61823496.990000002</v>
      </c>
      <c r="D17" s="136">
        <v>93999733.989999995</v>
      </c>
      <c r="E17" s="58">
        <v>13.580665987631445</v>
      </c>
      <c r="F17" s="136">
        <v>6744266</v>
      </c>
      <c r="G17" s="136">
        <v>53668003.060000002</v>
      </c>
      <c r="H17" s="136">
        <v>85284499.260000005</v>
      </c>
      <c r="I17" s="58">
        <v>12.645482734518479</v>
      </c>
    </row>
    <row r="18" spans="1:9" x14ac:dyDescent="0.2">
      <c r="A18" s="124" t="s">
        <v>125</v>
      </c>
      <c r="B18" s="136">
        <v>6353192</v>
      </c>
      <c r="C18" s="136">
        <v>86749001.840000004</v>
      </c>
      <c r="D18" s="136">
        <v>123764156.64</v>
      </c>
      <c r="E18" s="58">
        <v>19.480625902695841</v>
      </c>
      <c r="F18" s="136">
        <v>6293199</v>
      </c>
      <c r="G18" s="136">
        <v>73401680.260000005</v>
      </c>
      <c r="H18" s="136">
        <v>106803291.66</v>
      </c>
      <c r="I18" s="58">
        <v>16.971224278780952</v>
      </c>
    </row>
    <row r="19" spans="1:9" x14ac:dyDescent="0.2">
      <c r="A19" s="124" t="s">
        <v>127</v>
      </c>
      <c r="B19" s="136">
        <v>4170078</v>
      </c>
      <c r="C19" s="136">
        <v>65457330.649999999</v>
      </c>
      <c r="D19" s="136">
        <v>85445509.950000003</v>
      </c>
      <c r="E19" s="58">
        <v>20.490146695097792</v>
      </c>
      <c r="F19" s="136">
        <v>4118639</v>
      </c>
      <c r="G19" s="136">
        <v>57394896.159999996</v>
      </c>
      <c r="H19" s="136">
        <v>77310236.760000005</v>
      </c>
      <c r="I19" s="58">
        <v>18.77082132228632</v>
      </c>
    </row>
    <row r="20" spans="1:9" x14ac:dyDescent="0.2">
      <c r="A20" s="124" t="s">
        <v>128</v>
      </c>
      <c r="B20" s="136">
        <v>3164996</v>
      </c>
      <c r="C20" s="136">
        <v>60895947.119999997</v>
      </c>
      <c r="D20" s="136">
        <v>78866656.920000002</v>
      </c>
      <c r="E20" s="58">
        <v>24.918406506674891</v>
      </c>
      <c r="F20" s="136">
        <v>3165437</v>
      </c>
      <c r="G20" s="136">
        <v>63619153.100000001</v>
      </c>
      <c r="H20" s="136">
        <v>82652881.5</v>
      </c>
      <c r="I20" s="58">
        <v>26.111049280083602</v>
      </c>
    </row>
    <row r="21" spans="1:9" x14ac:dyDescent="0.2">
      <c r="A21" s="124" t="s">
        <v>123</v>
      </c>
      <c r="B21" s="136">
        <v>3050279</v>
      </c>
      <c r="C21" s="136">
        <v>184944996.56</v>
      </c>
      <c r="D21" s="136">
        <v>210363981.36000001</v>
      </c>
      <c r="E21" s="58">
        <v>68.965488520886126</v>
      </c>
      <c r="F21" s="136">
        <v>2753943</v>
      </c>
      <c r="G21" s="136">
        <v>198162809.93000001</v>
      </c>
      <c r="H21" s="136">
        <v>222048211.22999999</v>
      </c>
      <c r="I21" s="58">
        <v>80.629196475744052</v>
      </c>
    </row>
    <row r="22" spans="1:9" x14ac:dyDescent="0.2">
      <c r="A22" s="142" t="s">
        <v>129</v>
      </c>
      <c r="B22" s="137">
        <v>2326068</v>
      </c>
      <c r="C22" s="137">
        <v>20241193.699999999</v>
      </c>
      <c r="D22" s="137">
        <v>30004119.300000001</v>
      </c>
      <c r="E22" s="128">
        <v>12.899072297112552</v>
      </c>
      <c r="F22" s="220">
        <v>2359260</v>
      </c>
      <c r="G22" s="137">
        <v>20540110.390000001</v>
      </c>
      <c r="H22" s="137">
        <v>30483066.390000001</v>
      </c>
      <c r="I22" s="128">
        <v>12.920604931207244</v>
      </c>
    </row>
    <row r="23" spans="1:9" x14ac:dyDescent="0.2">
      <c r="B23" t="s">
        <v>0</v>
      </c>
      <c r="C23" s="85" t="s">
        <v>0</v>
      </c>
      <c r="D23" s="85" t="s">
        <v>0</v>
      </c>
      <c r="E23" s="85" t="s">
        <v>0</v>
      </c>
      <c r="F23" s="85" t="s">
        <v>0</v>
      </c>
      <c r="G23" s="85" t="s">
        <v>0</v>
      </c>
      <c r="H23" s="85" t="s">
        <v>0</v>
      </c>
      <c r="I23" s="85" t="s">
        <v>0</v>
      </c>
    </row>
    <row r="24" spans="1:9" s="31" customFormat="1" x14ac:dyDescent="0.2">
      <c r="A24" s="271" t="s">
        <v>71</v>
      </c>
      <c r="B24" s="290"/>
      <c r="C24" s="266" t="s">
        <v>352</v>
      </c>
      <c r="D24" s="266"/>
      <c r="E24" s="82" t="s">
        <v>0</v>
      </c>
      <c r="F24" s="132" t="s">
        <v>0</v>
      </c>
      <c r="G24" s="117" t="s">
        <v>352</v>
      </c>
      <c r="H24" s="266"/>
      <c r="I24" s="3" t="s">
        <v>0</v>
      </c>
    </row>
    <row r="25" spans="1:9" s="31" customFormat="1" x14ac:dyDescent="0.2">
      <c r="A25" s="28"/>
      <c r="B25" s="125"/>
      <c r="C25" s="269" t="s">
        <v>66</v>
      </c>
      <c r="D25" s="269"/>
      <c r="E25" s="56"/>
      <c r="F25" s="32"/>
      <c r="G25" s="270" t="s">
        <v>72</v>
      </c>
      <c r="H25" s="270"/>
      <c r="I25" s="56"/>
    </row>
    <row r="26" spans="1:9" x14ac:dyDescent="0.2">
      <c r="A26" s="124" t="s">
        <v>116</v>
      </c>
      <c r="B26" s="57">
        <v>123372</v>
      </c>
      <c r="C26" s="57">
        <v>-38501038.180000007</v>
      </c>
      <c r="D26" s="57">
        <v>-36008743.779999971</v>
      </c>
      <c r="E26" s="58">
        <v>-1.6312172486529128</v>
      </c>
      <c r="F26" s="133">
        <v>0.52435098432689009</v>
      </c>
      <c r="G26" s="82">
        <v>-10.491021459963516</v>
      </c>
      <c r="H26" s="82">
        <v>-7.3392897809679196</v>
      </c>
      <c r="I26" s="58">
        <v>-7.8226227658220528</v>
      </c>
    </row>
    <row r="27" spans="1:9" x14ac:dyDescent="0.2">
      <c r="A27" s="124" t="s">
        <v>96</v>
      </c>
      <c r="B27" s="57">
        <v>-1900115</v>
      </c>
      <c r="C27" s="57">
        <v>-242664007.73000002</v>
      </c>
      <c r="D27" s="57">
        <v>-311105923.26999998</v>
      </c>
      <c r="E27" s="58">
        <v>-9.7388137523730194</v>
      </c>
      <c r="F27" s="133">
        <v>-7.6071217086226746</v>
      </c>
      <c r="G27" s="82">
        <v>-27.807756958558478</v>
      </c>
      <c r="H27" s="82">
        <v>-27.406142296172959</v>
      </c>
      <c r="I27" s="58">
        <v>-21.429163106176397</v>
      </c>
    </row>
    <row r="28" spans="1:9" x14ac:dyDescent="0.2">
      <c r="A28" s="124" t="s">
        <v>119</v>
      </c>
      <c r="B28" s="57">
        <v>1694845</v>
      </c>
      <c r="C28" s="57">
        <v>40279990.639999986</v>
      </c>
      <c r="D28" s="57">
        <v>52933378.440000057</v>
      </c>
      <c r="E28" s="58">
        <v>0.21002729350609428</v>
      </c>
      <c r="F28" s="133">
        <v>9.0795854787489869</v>
      </c>
      <c r="G28" s="82">
        <v>9.2995099710644382</v>
      </c>
      <c r="H28" s="82">
        <v>9.8775884203016968</v>
      </c>
      <c r="I28" s="58">
        <v>0.73157863412322488</v>
      </c>
    </row>
    <row r="29" spans="1:9" x14ac:dyDescent="0.2">
      <c r="A29" s="124" t="s">
        <v>117</v>
      </c>
      <c r="B29" s="57">
        <v>258995</v>
      </c>
      <c r="C29" s="57">
        <v>-70082719.23999995</v>
      </c>
      <c r="D29" s="57">
        <v>-74230672.839999974</v>
      </c>
      <c r="E29" s="58">
        <v>-4.7786567505882616</v>
      </c>
      <c r="F29" s="133">
        <v>1.5432937408279508</v>
      </c>
      <c r="G29" s="82">
        <v>-19.811637124910028</v>
      </c>
      <c r="H29" s="82">
        <v>-15.906167557829814</v>
      </c>
      <c r="I29" s="58">
        <v>-17.184257724783432</v>
      </c>
    </row>
    <row r="30" spans="1:9" x14ac:dyDescent="0.2">
      <c r="A30" s="124" t="s">
        <v>118</v>
      </c>
      <c r="B30" s="57">
        <v>-28403</v>
      </c>
      <c r="C30" s="57">
        <v>-58717538.039999962</v>
      </c>
      <c r="D30" s="57">
        <v>-77799329.339999974</v>
      </c>
      <c r="E30" s="58">
        <v>-4.8165847570424489</v>
      </c>
      <c r="F30" s="133">
        <v>-0.17743516694667019</v>
      </c>
      <c r="G30" s="82">
        <v>-18.052249091381036</v>
      </c>
      <c r="H30" s="82">
        <v>-16.542519600280514</v>
      </c>
      <c r="I30" s="58">
        <v>-16.394173462386348</v>
      </c>
    </row>
    <row r="31" spans="1:9" x14ac:dyDescent="0.2">
      <c r="A31" s="124" t="s">
        <v>124</v>
      </c>
      <c r="B31" s="57">
        <v>406208</v>
      </c>
      <c r="C31" s="57">
        <v>-1340199.8800000101</v>
      </c>
      <c r="D31" s="57">
        <v>1203581.1200000048</v>
      </c>
      <c r="E31" s="58">
        <v>-0.31212148502727999</v>
      </c>
      <c r="F31" s="133">
        <v>3.1443469903572163</v>
      </c>
      <c r="G31" s="82">
        <v>-1.3032067120496851</v>
      </c>
      <c r="H31" s="82">
        <v>0.70572153221873468</v>
      </c>
      <c r="I31" s="58">
        <v>-2.3642841603005835</v>
      </c>
    </row>
    <row r="32" spans="1:9" x14ac:dyDescent="0.2">
      <c r="A32" s="124" t="s">
        <v>114</v>
      </c>
      <c r="B32" s="57">
        <v>238506</v>
      </c>
      <c r="C32" s="57">
        <v>966693.84000003338</v>
      </c>
      <c r="D32" s="57">
        <v>2699920.0399999619</v>
      </c>
      <c r="E32" s="58">
        <v>-0.84438130147314894</v>
      </c>
      <c r="F32" s="133">
        <v>2.0933380599746894</v>
      </c>
      <c r="G32" s="82">
        <v>0.20318509902275361</v>
      </c>
      <c r="H32" s="82">
        <v>0.45135937465793902</v>
      </c>
      <c r="I32" s="58">
        <v>-1.6083112928996099</v>
      </c>
    </row>
    <row r="33" spans="1:9" x14ac:dyDescent="0.2">
      <c r="A33" s="124" t="s">
        <v>113</v>
      </c>
      <c r="B33" s="57">
        <v>437812</v>
      </c>
      <c r="C33" s="57">
        <v>-14676237.889999986</v>
      </c>
      <c r="D33" s="57">
        <v>-6350890.5900000334</v>
      </c>
      <c r="E33" s="58">
        <v>-3.9516400236631171</v>
      </c>
      <c r="F33" s="133">
        <v>5.0823903946615232</v>
      </c>
      <c r="G33" s="82">
        <v>-2.8702753889319732</v>
      </c>
      <c r="H33" s="82">
        <v>-1.0971433672875575</v>
      </c>
      <c r="I33" s="58">
        <v>-5.8806558727303404</v>
      </c>
    </row>
    <row r="34" spans="1:9" x14ac:dyDescent="0.2">
      <c r="A34" s="124" t="s">
        <v>121</v>
      </c>
      <c r="B34" s="57">
        <v>362089</v>
      </c>
      <c r="C34" s="57">
        <v>33295590.439999998</v>
      </c>
      <c r="D34" s="57">
        <v>38601050.340000033</v>
      </c>
      <c r="E34" s="58">
        <v>2.9116689021201552</v>
      </c>
      <c r="F34" s="133">
        <v>4.5452434295951658</v>
      </c>
      <c r="G34" s="82">
        <v>12.826586913595545</v>
      </c>
      <c r="H34" s="82">
        <v>12.225320650110442</v>
      </c>
      <c r="I34" s="58">
        <v>7.3461756542633472</v>
      </c>
    </row>
    <row r="35" spans="1:9" x14ac:dyDescent="0.2">
      <c r="A35" s="124" t="s">
        <v>115</v>
      </c>
      <c r="B35" s="57">
        <v>-181948</v>
      </c>
      <c r="C35" s="57">
        <v>-87407650.620000005</v>
      </c>
      <c r="D35" s="57">
        <v>-90177912.719999969</v>
      </c>
      <c r="E35" s="58">
        <v>-9.8131919417287605</v>
      </c>
      <c r="F35" s="133">
        <v>-2.1834449968619007</v>
      </c>
      <c r="G35" s="82">
        <v>-21.145668040872039</v>
      </c>
      <c r="H35" s="82">
        <v>-19.323880146730517</v>
      </c>
      <c r="I35" s="58">
        <v>-17.523041114378572</v>
      </c>
    </row>
    <row r="36" spans="1:9" x14ac:dyDescent="0.2">
      <c r="A36" s="124" t="s">
        <v>112</v>
      </c>
      <c r="B36" s="57">
        <v>-158360</v>
      </c>
      <c r="C36" s="57">
        <v>25721303.160000026</v>
      </c>
      <c r="D36" s="57">
        <v>21483026.160000026</v>
      </c>
      <c r="E36" s="58">
        <v>4.1353493113821926</v>
      </c>
      <c r="F36" s="133">
        <v>-2.0407024521547674</v>
      </c>
      <c r="G36" s="82">
        <v>5.8342804644459196</v>
      </c>
      <c r="H36" s="82">
        <v>4.4048759914608677</v>
      </c>
      <c r="I36" s="58">
        <v>6.5798536789909949</v>
      </c>
    </row>
    <row r="37" spans="1:9" x14ac:dyDescent="0.2">
      <c r="A37" s="124" t="s">
        <v>126</v>
      </c>
      <c r="B37" s="57">
        <v>-177319</v>
      </c>
      <c r="C37" s="57">
        <v>-8155493.9299999997</v>
      </c>
      <c r="D37" s="57">
        <v>-8715234.7299999893</v>
      </c>
      <c r="E37" s="58">
        <v>-0.93518325311296557</v>
      </c>
      <c r="F37" s="133">
        <v>-2.5618265180590862</v>
      </c>
      <c r="G37" s="82">
        <v>-13.191576547860368</v>
      </c>
      <c r="H37" s="82">
        <v>-9.2715525460179968</v>
      </c>
      <c r="I37" s="58">
        <v>-6.8861369093730831</v>
      </c>
    </row>
    <row r="38" spans="1:9" x14ac:dyDescent="0.2">
      <c r="A38" s="124" t="s">
        <v>125</v>
      </c>
      <c r="B38" s="57">
        <v>-59993</v>
      </c>
      <c r="C38" s="57">
        <v>-13347321.579999998</v>
      </c>
      <c r="D38" s="57">
        <v>-16960864.980000004</v>
      </c>
      <c r="E38" s="58">
        <v>-2.50940162391489</v>
      </c>
      <c r="F38" s="133">
        <v>-0.9442969770156483</v>
      </c>
      <c r="G38" s="82">
        <v>-15.386138510985775</v>
      </c>
      <c r="H38" s="82">
        <v>-13.704181760261219</v>
      </c>
      <c r="I38" s="58">
        <v>-12.881524630928951</v>
      </c>
    </row>
    <row r="39" spans="1:9" x14ac:dyDescent="0.2">
      <c r="A39" s="124" t="s">
        <v>127</v>
      </c>
      <c r="B39" s="57">
        <v>-51439</v>
      </c>
      <c r="C39" s="57">
        <v>-8062434.4900000021</v>
      </c>
      <c r="D39" s="57">
        <v>-8135273.1899999976</v>
      </c>
      <c r="E39" s="58">
        <v>-1.7193253728114719</v>
      </c>
      <c r="F39" s="133">
        <v>-1.2335260875216243</v>
      </c>
      <c r="G39" s="82">
        <v>-12.317084137007965</v>
      </c>
      <c r="H39" s="82">
        <v>-9.5210072416449982</v>
      </c>
      <c r="I39" s="58">
        <v>-8.3909861573749271</v>
      </c>
    </row>
    <row r="40" spans="1:9" x14ac:dyDescent="0.2">
      <c r="A40" s="124" t="s">
        <v>128</v>
      </c>
      <c r="B40" s="57">
        <v>441</v>
      </c>
      <c r="C40" s="57">
        <v>2723205.9800000042</v>
      </c>
      <c r="D40" s="57">
        <v>3786224.5799999982</v>
      </c>
      <c r="E40" s="58">
        <v>1.1926427734087106</v>
      </c>
      <c r="F40" s="133">
        <v>1.3933666898789129E-2</v>
      </c>
      <c r="G40" s="82">
        <v>4.4719001982738256</v>
      </c>
      <c r="H40" s="82">
        <v>4.8007925375112981</v>
      </c>
      <c r="I40" s="58">
        <v>4.7861919785650722</v>
      </c>
    </row>
    <row r="41" spans="1:9" x14ac:dyDescent="0.2">
      <c r="A41" s="124" t="s">
        <v>123</v>
      </c>
      <c r="B41" s="57">
        <v>-296336</v>
      </c>
      <c r="C41" s="57">
        <v>13217813.370000005</v>
      </c>
      <c r="D41" s="57">
        <v>11684229.869999975</v>
      </c>
      <c r="E41" s="58">
        <v>11.663707954857927</v>
      </c>
      <c r="F41" s="133">
        <v>-9.7150457384390076</v>
      </c>
      <c r="G41" s="82">
        <v>7.1468888674216569</v>
      </c>
      <c r="H41" s="82">
        <v>5.5542920391892192</v>
      </c>
      <c r="I41" s="58">
        <v>16.912383577657955</v>
      </c>
    </row>
    <row r="42" spans="1:9" x14ac:dyDescent="0.2">
      <c r="A42" s="142" t="s">
        <v>129</v>
      </c>
      <c r="B42" s="46">
        <v>33192</v>
      </c>
      <c r="C42" s="46">
        <v>298916.69000000134</v>
      </c>
      <c r="D42" s="46">
        <v>478947.08999999985</v>
      </c>
      <c r="E42" s="128">
        <v>2.1532634094691971E-2</v>
      </c>
      <c r="F42" s="134">
        <v>1.4269574234287219</v>
      </c>
      <c r="G42" s="135">
        <v>1.476774020496634</v>
      </c>
      <c r="H42" s="135">
        <v>1.5962711160130598</v>
      </c>
      <c r="I42" s="128">
        <v>0.16693164902651206</v>
      </c>
    </row>
    <row r="43" spans="1:9" x14ac:dyDescent="0.2">
      <c r="A43" s="258" t="s">
        <v>92</v>
      </c>
      <c r="F43" s="73"/>
      <c r="G43" s="73"/>
      <c r="H43" s="73"/>
    </row>
    <row r="44" spans="1:9" x14ac:dyDescent="0.2">
      <c r="A44" s="258" t="s">
        <v>93</v>
      </c>
    </row>
  </sheetData>
  <mergeCells count="1">
    <mergeCell ref="A1:I1"/>
  </mergeCells>
  <phoneticPr fontId="0" type="noConversion"/>
  <printOptions horizontalCentered="1" verticalCentered="1"/>
  <pageMargins left="0.35433070866141736" right="0.35433070866141736" top="0.19685039370078741" bottom="0.19685039370078741" header="0.51181102362204722" footer="0.19685039370078741"/>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539"/>
  <sheetViews>
    <sheetView workbookViewId="0">
      <selection activeCell="O7" sqref="O7"/>
    </sheetView>
  </sheetViews>
  <sheetFormatPr defaultRowHeight="12.75" x14ac:dyDescent="0.2"/>
  <cols>
    <col min="1" max="1" width="4.42578125" customWidth="1"/>
    <col min="2" max="2" width="31.5703125" customWidth="1"/>
    <col min="3" max="3" width="7.85546875" style="73" customWidth="1"/>
    <col min="4" max="4" width="10.140625" style="73" customWidth="1"/>
    <col min="5" max="5" width="9.7109375" style="73" customWidth="1"/>
    <col min="6" max="6" width="9.7109375" customWidth="1"/>
    <col min="7" max="7" width="8.42578125" style="73" customWidth="1"/>
    <col min="8" max="8" width="9.85546875" style="73" customWidth="1"/>
    <col min="9" max="9" width="10.7109375" style="73" customWidth="1"/>
    <col min="10" max="10" width="11.140625" customWidth="1"/>
    <col min="11" max="11" width="10.85546875" customWidth="1"/>
    <col min="12" max="12" width="8.85546875" customWidth="1"/>
  </cols>
  <sheetData>
    <row r="1" spans="1:15" x14ac:dyDescent="0.2">
      <c r="A1" s="500" t="s">
        <v>360</v>
      </c>
      <c r="B1" s="500"/>
      <c r="C1" s="500"/>
      <c r="D1" s="500"/>
      <c r="E1" s="500"/>
      <c r="F1" s="500"/>
      <c r="G1" s="500"/>
      <c r="H1" s="500"/>
      <c r="I1" s="500"/>
      <c r="J1" s="500"/>
      <c r="K1" s="500"/>
      <c r="L1" s="500"/>
    </row>
    <row r="2" spans="1:15" x14ac:dyDescent="0.2">
      <c r="A2" s="52"/>
      <c r="O2" s="138"/>
    </row>
    <row r="3" spans="1:15" s="16" customFormat="1" x14ac:dyDescent="0.2">
      <c r="A3" s="271" t="s">
        <v>0</v>
      </c>
      <c r="B3" s="139"/>
      <c r="C3" s="112"/>
      <c r="D3" s="112"/>
      <c r="E3" s="112"/>
      <c r="F3" s="112"/>
      <c r="G3" s="111"/>
      <c r="H3" s="112"/>
      <c r="I3" s="112"/>
      <c r="J3" s="112"/>
      <c r="K3" s="140"/>
      <c r="L3" s="141"/>
    </row>
    <row r="4" spans="1:15" s="16" customFormat="1" x14ac:dyDescent="0.2">
      <c r="A4" s="28"/>
      <c r="B4"/>
      <c r="C4" s="272" t="s">
        <v>0</v>
      </c>
      <c r="D4" s="121" t="s">
        <v>357</v>
      </c>
      <c r="E4" s="272"/>
      <c r="F4" s="289"/>
      <c r="G4" s="272" t="s">
        <v>0</v>
      </c>
      <c r="H4" s="121" t="s">
        <v>358</v>
      </c>
      <c r="I4" s="272"/>
      <c r="J4" s="289"/>
      <c r="K4" s="291" t="s">
        <v>66</v>
      </c>
      <c r="L4" s="292"/>
    </row>
    <row r="5" spans="1:15" s="16" customFormat="1" x14ac:dyDescent="0.2">
      <c r="A5" s="13" t="s">
        <v>75</v>
      </c>
      <c r="B5" s="30" t="s">
        <v>76</v>
      </c>
      <c r="C5" s="125" t="s">
        <v>2</v>
      </c>
      <c r="D5" s="125" t="s">
        <v>26</v>
      </c>
      <c r="E5" s="125" t="s">
        <v>27</v>
      </c>
      <c r="F5" s="123" t="s">
        <v>28</v>
      </c>
      <c r="G5" s="122" t="s">
        <v>2</v>
      </c>
      <c r="H5" s="125" t="s">
        <v>26</v>
      </c>
      <c r="I5" s="125" t="s">
        <v>27</v>
      </c>
      <c r="J5" s="123" t="s">
        <v>28</v>
      </c>
      <c r="K5" s="143" t="s">
        <v>26</v>
      </c>
      <c r="L5" s="144" t="s">
        <v>5</v>
      </c>
    </row>
    <row r="6" spans="1:15" x14ac:dyDescent="0.2">
      <c r="A6" s="1">
        <v>1</v>
      </c>
      <c r="B6" s="2" t="s">
        <v>361</v>
      </c>
      <c r="C6" s="57">
        <v>1603355</v>
      </c>
      <c r="D6" s="57">
        <v>71343720.459999993</v>
      </c>
      <c r="E6" s="57">
        <v>88883546.659999996</v>
      </c>
      <c r="F6" s="120">
        <v>55.435974353776921</v>
      </c>
      <c r="G6" s="57">
        <v>2524437</v>
      </c>
      <c r="H6" s="57">
        <v>113891328.53</v>
      </c>
      <c r="I6" s="57">
        <v>140515042.83000001</v>
      </c>
      <c r="J6" s="145">
        <v>55.661932870576692</v>
      </c>
      <c r="K6" s="146">
        <v>42547608.070000008</v>
      </c>
      <c r="L6" s="120">
        <v>59.637495487574142</v>
      </c>
      <c r="N6" t="s">
        <v>0</v>
      </c>
    </row>
    <row r="7" spans="1:15" x14ac:dyDescent="0.2">
      <c r="A7" s="1">
        <v>2</v>
      </c>
      <c r="B7" s="2" t="s">
        <v>362</v>
      </c>
      <c r="C7" s="57">
        <v>406640</v>
      </c>
      <c r="D7" s="57">
        <v>33170737.52</v>
      </c>
      <c r="E7" s="57">
        <v>38450655.920000002</v>
      </c>
      <c r="F7" s="120">
        <v>94.556993704505217</v>
      </c>
      <c r="G7" s="57">
        <v>917572</v>
      </c>
      <c r="H7" s="57">
        <v>75547405.359999999</v>
      </c>
      <c r="I7" s="57">
        <v>87117140.159999996</v>
      </c>
      <c r="J7" s="145">
        <v>94.94311090573818</v>
      </c>
      <c r="K7" s="146">
        <v>42376667.840000004</v>
      </c>
      <c r="L7" s="120">
        <v>127.75316742490087</v>
      </c>
    </row>
    <row r="8" spans="1:15" x14ac:dyDescent="0.2">
      <c r="A8" s="1">
        <v>3</v>
      </c>
      <c r="B8" s="2" t="s">
        <v>363</v>
      </c>
      <c r="C8" s="57">
        <v>153818</v>
      </c>
      <c r="D8" s="57">
        <v>272717486.06</v>
      </c>
      <c r="E8" s="57">
        <v>276360731.25999999</v>
      </c>
      <c r="F8" s="120">
        <v>1796.6735444486339</v>
      </c>
      <c r="G8" s="57">
        <v>176657</v>
      </c>
      <c r="H8" s="57">
        <v>312975495.06999999</v>
      </c>
      <c r="I8" s="57">
        <v>317299680.67000002</v>
      </c>
      <c r="J8" s="145">
        <v>1796.1342073622898</v>
      </c>
      <c r="K8" s="146">
        <v>40258009.00999999</v>
      </c>
      <c r="L8" s="120">
        <v>14.761799689346985</v>
      </c>
    </row>
    <row r="9" spans="1:15" x14ac:dyDescent="0.2">
      <c r="A9" s="1">
        <v>4</v>
      </c>
      <c r="B9" s="2" t="s">
        <v>364</v>
      </c>
      <c r="C9" s="57">
        <v>169093</v>
      </c>
      <c r="D9" s="57">
        <v>58516718.030000001</v>
      </c>
      <c r="E9" s="57">
        <v>60377805.229999997</v>
      </c>
      <c r="F9" s="120">
        <v>357.06862631806166</v>
      </c>
      <c r="G9" s="57">
        <v>287554</v>
      </c>
      <c r="H9" s="57">
        <v>93771493.989999995</v>
      </c>
      <c r="I9" s="57">
        <v>96892489.489999995</v>
      </c>
      <c r="J9" s="145">
        <v>336.95406598412819</v>
      </c>
      <c r="K9" s="146">
        <v>35254775.959999993</v>
      </c>
      <c r="L9" s="120">
        <v>60.247356903929209</v>
      </c>
    </row>
    <row r="10" spans="1:15" x14ac:dyDescent="0.2">
      <c r="A10" s="1">
        <v>5</v>
      </c>
      <c r="B10" s="2" t="s">
        <v>365</v>
      </c>
      <c r="C10" s="57">
        <v>7483</v>
      </c>
      <c r="D10" s="57">
        <v>12117194.960000001</v>
      </c>
      <c r="E10" s="57">
        <v>12301227.16</v>
      </c>
      <c r="F10" s="120">
        <v>1643.8897714820259</v>
      </c>
      <c r="G10" s="57">
        <v>24463</v>
      </c>
      <c r="H10" s="57">
        <v>43485488.579999998</v>
      </c>
      <c r="I10" s="57">
        <v>44090950.68</v>
      </c>
      <c r="J10" s="145">
        <v>1802.3525601929443</v>
      </c>
      <c r="K10" s="146">
        <v>31368293.619999997</v>
      </c>
      <c r="L10" s="120">
        <v>258.87421737084929</v>
      </c>
    </row>
    <row r="11" spans="1:15" x14ac:dyDescent="0.2">
      <c r="A11" s="1">
        <v>6</v>
      </c>
      <c r="B11" s="2" t="s">
        <v>366</v>
      </c>
      <c r="C11" s="57">
        <v>1373</v>
      </c>
      <c r="D11" s="57">
        <v>12007288.99</v>
      </c>
      <c r="E11" s="57">
        <v>12034241.390000001</v>
      </c>
      <c r="F11" s="120">
        <v>8764.924537509105</v>
      </c>
      <c r="G11" s="57">
        <v>4705</v>
      </c>
      <c r="H11" s="57">
        <v>41160124.170000002</v>
      </c>
      <c r="I11" s="57">
        <v>41249662.369999997</v>
      </c>
      <c r="J11" s="145">
        <v>8767.1971030818277</v>
      </c>
      <c r="K11" s="146">
        <v>29152835.18</v>
      </c>
      <c r="L11" s="120">
        <v>242.79281696542228</v>
      </c>
    </row>
    <row r="12" spans="1:15" x14ac:dyDescent="0.2">
      <c r="A12" s="1">
        <v>7</v>
      </c>
      <c r="B12" s="2" t="s">
        <v>367</v>
      </c>
      <c r="C12" s="57">
        <v>2683</v>
      </c>
      <c r="D12" s="57">
        <v>3835065.53</v>
      </c>
      <c r="E12" s="57">
        <v>3874212.63</v>
      </c>
      <c r="F12" s="120">
        <v>1443.9853261274693</v>
      </c>
      <c r="G12" s="57">
        <v>8913</v>
      </c>
      <c r="H12" s="57">
        <v>30646235.43</v>
      </c>
      <c r="I12" s="57">
        <v>30782094.829999998</v>
      </c>
      <c r="J12" s="145">
        <v>3453.6177302816109</v>
      </c>
      <c r="K12" s="146">
        <v>26811169.899999999</v>
      </c>
      <c r="L12" s="120">
        <v>699.10591332190347</v>
      </c>
    </row>
    <row r="13" spans="1:15" x14ac:dyDescent="0.2">
      <c r="A13" s="1">
        <v>8</v>
      </c>
      <c r="B13" s="2" t="s">
        <v>368</v>
      </c>
      <c r="C13" s="57">
        <v>66958</v>
      </c>
      <c r="D13" s="57">
        <v>6682645.3899999997</v>
      </c>
      <c r="E13" s="57">
        <v>7399921.8899999997</v>
      </c>
      <c r="F13" s="120">
        <v>110.51587398070431</v>
      </c>
      <c r="G13" s="57">
        <v>326062</v>
      </c>
      <c r="H13" s="57">
        <v>29574090.350000001</v>
      </c>
      <c r="I13" s="57">
        <v>32943136.449999999</v>
      </c>
      <c r="J13" s="145">
        <v>101.03335086578626</v>
      </c>
      <c r="K13" s="146">
        <v>22891444.960000001</v>
      </c>
      <c r="L13" s="120">
        <v>342.55064609974767</v>
      </c>
    </row>
    <row r="14" spans="1:15" x14ac:dyDescent="0.2">
      <c r="A14" s="1">
        <v>9</v>
      </c>
      <c r="B14" s="2" t="s">
        <v>369</v>
      </c>
      <c r="C14" s="57">
        <v>97941</v>
      </c>
      <c r="D14" s="57">
        <v>152683617.44999999</v>
      </c>
      <c r="E14" s="57">
        <v>153737594.15000001</v>
      </c>
      <c r="F14" s="120">
        <v>1569.6959817645318</v>
      </c>
      <c r="G14" s="57">
        <v>111892</v>
      </c>
      <c r="H14" s="57">
        <v>174926121.5</v>
      </c>
      <c r="I14" s="57">
        <v>176174585.90000001</v>
      </c>
      <c r="J14" s="145">
        <v>1574.5056474100027</v>
      </c>
      <c r="K14" s="146">
        <v>22242504.050000012</v>
      </c>
      <c r="L14" s="120">
        <v>14.567708324885523</v>
      </c>
    </row>
    <row r="15" spans="1:15" x14ac:dyDescent="0.2">
      <c r="A15" s="1">
        <v>10</v>
      </c>
      <c r="B15" s="2" t="s">
        <v>370</v>
      </c>
      <c r="C15" s="57">
        <v>50914</v>
      </c>
      <c r="D15" s="57">
        <v>116603421.66</v>
      </c>
      <c r="E15" s="57">
        <v>117808297.45999999</v>
      </c>
      <c r="F15" s="120">
        <v>2313.8684342224142</v>
      </c>
      <c r="G15" s="57">
        <v>60431</v>
      </c>
      <c r="H15" s="57">
        <v>138351319.00999999</v>
      </c>
      <c r="I15" s="57">
        <v>139821109.81</v>
      </c>
      <c r="J15" s="145">
        <v>2313.7315253760489</v>
      </c>
      <c r="K15" s="146">
        <v>21747897.349999994</v>
      </c>
      <c r="L15" s="120">
        <v>18.651165669403731</v>
      </c>
    </row>
    <row r="16" spans="1:15" x14ac:dyDescent="0.2">
      <c r="A16" s="1">
        <v>11</v>
      </c>
      <c r="B16" s="2" t="s">
        <v>371</v>
      </c>
      <c r="C16" s="57">
        <v>717141</v>
      </c>
      <c r="D16" s="57">
        <v>28962831.309999999</v>
      </c>
      <c r="E16" s="57">
        <v>34019970.710000001</v>
      </c>
      <c r="F16" s="120">
        <v>47.438329017585104</v>
      </c>
      <c r="G16" s="57">
        <v>1239599</v>
      </c>
      <c r="H16" s="57">
        <v>48457066.700000003</v>
      </c>
      <c r="I16" s="57">
        <v>57006295</v>
      </c>
      <c r="J16" s="145">
        <v>45.987690374064513</v>
      </c>
      <c r="K16" s="146">
        <v>19494235.390000004</v>
      </c>
      <c r="L16" s="120">
        <v>67.307768295668069</v>
      </c>
    </row>
    <row r="17" spans="1:12" x14ac:dyDescent="0.2">
      <c r="A17" s="1">
        <v>12</v>
      </c>
      <c r="B17" s="2" t="s">
        <v>372</v>
      </c>
      <c r="C17" s="57">
        <v>106</v>
      </c>
      <c r="D17" s="57">
        <v>26276.63</v>
      </c>
      <c r="E17" s="57">
        <v>29063.63</v>
      </c>
      <c r="F17" s="120">
        <v>274.1851886792453</v>
      </c>
      <c r="G17" s="57">
        <v>67435</v>
      </c>
      <c r="H17" s="57">
        <v>18740502.469999999</v>
      </c>
      <c r="I17" s="57">
        <v>20220463.370000001</v>
      </c>
      <c r="J17" s="145">
        <v>299.85116586342406</v>
      </c>
      <c r="K17" s="146">
        <v>18714225.84</v>
      </c>
      <c r="L17" s="120">
        <v>71220.037881570039</v>
      </c>
    </row>
    <row r="18" spans="1:12" x14ac:dyDescent="0.2">
      <c r="A18" s="1">
        <v>13</v>
      </c>
      <c r="B18" s="2" t="s">
        <v>373</v>
      </c>
      <c r="C18" s="57">
        <v>0</v>
      </c>
      <c r="D18" s="57">
        <v>0</v>
      </c>
      <c r="E18" s="57">
        <v>0</v>
      </c>
      <c r="F18" s="120">
        <v>0</v>
      </c>
      <c r="G18" s="57">
        <v>3834</v>
      </c>
      <c r="H18" s="57">
        <v>14253871.16</v>
      </c>
      <c r="I18" s="57">
        <v>14295209.460000001</v>
      </c>
      <c r="J18" s="145">
        <v>3728.5366353677623</v>
      </c>
      <c r="K18" s="146">
        <v>14253871.16</v>
      </c>
      <c r="L18" s="120" t="s">
        <v>374</v>
      </c>
    </row>
    <row r="19" spans="1:12" x14ac:dyDescent="0.2">
      <c r="A19" s="1">
        <v>14</v>
      </c>
      <c r="B19" s="2" t="s">
        <v>375</v>
      </c>
      <c r="C19" s="57">
        <v>32671</v>
      </c>
      <c r="D19" s="57">
        <v>57346733.450000003</v>
      </c>
      <c r="E19" s="57">
        <v>58104770.649999999</v>
      </c>
      <c r="F19" s="120">
        <v>1778.4815478558967</v>
      </c>
      <c r="G19" s="57">
        <v>40347</v>
      </c>
      <c r="H19" s="57">
        <v>70767682.799999997</v>
      </c>
      <c r="I19" s="57">
        <v>71724024.599999994</v>
      </c>
      <c r="J19" s="145">
        <v>1777.679247527697</v>
      </c>
      <c r="K19" s="146">
        <v>13420949.349999994</v>
      </c>
      <c r="L19" s="120">
        <v>23.403162730622789</v>
      </c>
    </row>
    <row r="20" spans="1:12" ht="12.75" customHeight="1" x14ac:dyDescent="0.2">
      <c r="A20" s="1">
        <v>15</v>
      </c>
      <c r="B20" s="2" t="s">
        <v>376</v>
      </c>
      <c r="C20" s="57">
        <v>6496</v>
      </c>
      <c r="D20" s="57">
        <v>40396845</v>
      </c>
      <c r="E20" s="57">
        <v>40575336.299999997</v>
      </c>
      <c r="F20" s="120">
        <v>6246.2032481527085</v>
      </c>
      <c r="G20" s="57">
        <v>8627</v>
      </c>
      <c r="H20" s="57">
        <v>53376182.799999997</v>
      </c>
      <c r="I20" s="57">
        <v>53620149.899999999</v>
      </c>
      <c r="J20" s="145">
        <v>6215.3877245856029</v>
      </c>
      <c r="K20" s="146">
        <v>12979337.799999997</v>
      </c>
      <c r="L20" s="120">
        <v>32.129582891931278</v>
      </c>
    </row>
    <row r="21" spans="1:12" ht="12.75" customHeight="1" x14ac:dyDescent="0.2">
      <c r="A21" s="147">
        <v>16</v>
      </c>
      <c r="B21" s="2" t="s">
        <v>377</v>
      </c>
      <c r="C21" s="57">
        <v>8383</v>
      </c>
      <c r="D21" s="57">
        <v>30330422.120000001</v>
      </c>
      <c r="E21" s="57">
        <v>30412275.920000002</v>
      </c>
      <c r="F21" s="148">
        <v>3627.8511177382802</v>
      </c>
      <c r="G21" s="57">
        <v>11652</v>
      </c>
      <c r="H21" s="57">
        <v>42254947.090000004</v>
      </c>
      <c r="I21" s="57">
        <v>42361323.189999998</v>
      </c>
      <c r="J21" s="149">
        <v>3635.5409534843802</v>
      </c>
      <c r="K21" s="150">
        <v>11924524.970000003</v>
      </c>
      <c r="L21" s="148">
        <v>39.315394038439457</v>
      </c>
    </row>
    <row r="22" spans="1:12" x14ac:dyDescent="0.2">
      <c r="A22" s="1">
        <v>17</v>
      </c>
      <c r="B22" s="2" t="s">
        <v>378</v>
      </c>
      <c r="C22" s="57">
        <v>173883</v>
      </c>
      <c r="D22" s="57">
        <v>14968357.300000001</v>
      </c>
      <c r="E22" s="57">
        <v>16676430.5</v>
      </c>
      <c r="F22" s="120">
        <v>95.906043143953113</v>
      </c>
      <c r="G22" s="57">
        <v>307228</v>
      </c>
      <c r="H22" s="57">
        <v>26517424.940000001</v>
      </c>
      <c r="I22" s="57">
        <v>29511270.239999998</v>
      </c>
      <c r="J22" s="145">
        <v>96.056577655682418</v>
      </c>
      <c r="K22" s="146">
        <v>11549067.640000001</v>
      </c>
      <c r="L22" s="120">
        <v>77.156547031383326</v>
      </c>
    </row>
    <row r="23" spans="1:12" x14ac:dyDescent="0.2">
      <c r="A23" s="1">
        <v>18</v>
      </c>
      <c r="B23" s="2" t="s">
        <v>379</v>
      </c>
      <c r="C23" s="57">
        <v>325853</v>
      </c>
      <c r="D23" s="57">
        <v>133915261.17</v>
      </c>
      <c r="E23" s="57">
        <v>138449167.77000001</v>
      </c>
      <c r="F23" s="120">
        <v>424.88228670596868</v>
      </c>
      <c r="G23" s="57">
        <v>350874</v>
      </c>
      <c r="H23" s="57">
        <v>144073270.15000001</v>
      </c>
      <c r="I23" s="57">
        <v>148970806.44999999</v>
      </c>
      <c r="J23" s="145">
        <v>424.57066197552393</v>
      </c>
      <c r="K23" s="146">
        <v>10158008.980000004</v>
      </c>
      <c r="L23" s="120">
        <v>7.5854005669337585</v>
      </c>
    </row>
    <row r="24" spans="1:12" x14ac:dyDescent="0.2">
      <c r="A24" s="1">
        <v>19</v>
      </c>
      <c r="B24" s="2" t="s">
        <v>380</v>
      </c>
      <c r="C24" s="57">
        <v>2361</v>
      </c>
      <c r="D24" s="57">
        <v>4314025.76</v>
      </c>
      <c r="E24" s="57">
        <v>4366913.0599999996</v>
      </c>
      <c r="F24" s="120">
        <v>1849.6031596781024</v>
      </c>
      <c r="G24" s="57">
        <v>7831</v>
      </c>
      <c r="H24" s="57">
        <v>14303230.52</v>
      </c>
      <c r="I24" s="57">
        <v>14472033.619999999</v>
      </c>
      <c r="J24" s="145">
        <v>1848.0441348486781</v>
      </c>
      <c r="K24" s="146">
        <v>9989204.7599999998</v>
      </c>
      <c r="L24" s="120">
        <v>231.55181066883569</v>
      </c>
    </row>
    <row r="25" spans="1:12" x14ac:dyDescent="0.2">
      <c r="A25" s="1">
        <v>20</v>
      </c>
      <c r="B25" s="2" t="s">
        <v>381</v>
      </c>
      <c r="C25" s="57">
        <v>87882</v>
      </c>
      <c r="D25" s="57">
        <v>154192858.15000001</v>
      </c>
      <c r="E25" s="57">
        <v>156044849.65000001</v>
      </c>
      <c r="F25" s="120">
        <v>1775.6178699847524</v>
      </c>
      <c r="G25" s="57">
        <v>93424</v>
      </c>
      <c r="H25" s="57">
        <v>163911143.41</v>
      </c>
      <c r="I25" s="57">
        <v>165927363.61000001</v>
      </c>
      <c r="J25" s="145">
        <v>1776.0678584731977</v>
      </c>
      <c r="K25" s="146">
        <v>9718285.2599999905</v>
      </c>
      <c r="L25" s="120">
        <v>6.3026818340353783</v>
      </c>
    </row>
    <row r="26" spans="1:12" x14ac:dyDescent="0.2">
      <c r="A26" s="1">
        <v>21</v>
      </c>
      <c r="B26" s="2" t="s">
        <v>382</v>
      </c>
      <c r="C26" s="57">
        <v>150161</v>
      </c>
      <c r="D26" s="57">
        <v>48611153.829999998</v>
      </c>
      <c r="E26" s="57">
        <v>50151928.630000003</v>
      </c>
      <c r="F26" s="120">
        <v>333.98771072382311</v>
      </c>
      <c r="G26" s="57">
        <v>176034</v>
      </c>
      <c r="H26" s="57">
        <v>57962567.979999997</v>
      </c>
      <c r="I26" s="57">
        <v>59761110.579999998</v>
      </c>
      <c r="J26" s="145">
        <v>339.48618210118497</v>
      </c>
      <c r="K26" s="146">
        <v>9351414.1499999985</v>
      </c>
      <c r="L26" s="120">
        <v>19.237177917445038</v>
      </c>
    </row>
    <row r="27" spans="1:12" x14ac:dyDescent="0.2">
      <c r="A27" s="1">
        <v>22</v>
      </c>
      <c r="B27" s="2" t="s">
        <v>383</v>
      </c>
      <c r="C27" s="57">
        <v>96523</v>
      </c>
      <c r="D27" s="57">
        <v>148455572.69999999</v>
      </c>
      <c r="E27" s="57">
        <v>149405480.30000001</v>
      </c>
      <c r="F27" s="120">
        <v>1547.8743957398756</v>
      </c>
      <c r="G27" s="57">
        <v>102395</v>
      </c>
      <c r="H27" s="57">
        <v>157805722.78</v>
      </c>
      <c r="I27" s="57">
        <v>158845493.88</v>
      </c>
      <c r="J27" s="145">
        <v>1551.3012733043606</v>
      </c>
      <c r="K27" s="146">
        <v>9350150.0800000131</v>
      </c>
      <c r="L27" s="120">
        <v>6.2982816407268576</v>
      </c>
    </row>
    <row r="28" spans="1:12" x14ac:dyDescent="0.2">
      <c r="A28" s="1">
        <v>23</v>
      </c>
      <c r="B28" s="2" t="s">
        <v>384</v>
      </c>
      <c r="C28" s="57">
        <v>85839</v>
      </c>
      <c r="D28" s="57">
        <v>11091489.689999999</v>
      </c>
      <c r="E28" s="57">
        <v>12717289.689999999</v>
      </c>
      <c r="F28" s="120">
        <v>148.15281736739709</v>
      </c>
      <c r="G28" s="57">
        <v>145422</v>
      </c>
      <c r="H28" s="57">
        <v>18862952.870000001</v>
      </c>
      <c r="I28" s="57">
        <v>21594218.969999999</v>
      </c>
      <c r="J28" s="145">
        <v>148.49348083508684</v>
      </c>
      <c r="K28" s="146">
        <v>7771463.1800000016</v>
      </c>
      <c r="L28" s="120">
        <v>70.06690171660793</v>
      </c>
    </row>
    <row r="29" spans="1:12" x14ac:dyDescent="0.2">
      <c r="A29" s="1">
        <v>24</v>
      </c>
      <c r="B29" s="2" t="s">
        <v>385</v>
      </c>
      <c r="C29" s="57">
        <v>12849</v>
      </c>
      <c r="D29" s="57">
        <v>1000584.11</v>
      </c>
      <c r="E29" s="57">
        <v>1223426.9099999999</v>
      </c>
      <c r="F29" s="120">
        <v>95.215729628764876</v>
      </c>
      <c r="G29" s="57">
        <v>122860</v>
      </c>
      <c r="H29" s="57">
        <v>8524834.6300000008</v>
      </c>
      <c r="I29" s="57">
        <v>10575440.33</v>
      </c>
      <c r="J29" s="145">
        <v>86.077163682239942</v>
      </c>
      <c r="K29" s="146">
        <v>7524250.5200000005</v>
      </c>
      <c r="L29" s="120">
        <v>751.98580956877277</v>
      </c>
    </row>
    <row r="30" spans="1:12" x14ac:dyDescent="0.2">
      <c r="A30" s="1">
        <v>25</v>
      </c>
      <c r="B30" s="2" t="s">
        <v>386</v>
      </c>
      <c r="C30" s="57">
        <v>5937</v>
      </c>
      <c r="D30" s="57">
        <v>30126594.890000001</v>
      </c>
      <c r="E30" s="57">
        <v>30255968.890000001</v>
      </c>
      <c r="F30" s="120">
        <v>5096.1712801077983</v>
      </c>
      <c r="G30" s="57">
        <v>7286</v>
      </c>
      <c r="H30" s="57">
        <v>37185745.289999999</v>
      </c>
      <c r="I30" s="57">
        <v>37352594.590000004</v>
      </c>
      <c r="J30" s="145">
        <v>5126.6256642876751</v>
      </c>
      <c r="K30" s="146">
        <v>7059150.3999999985</v>
      </c>
      <c r="L30" s="120">
        <v>23.431623871781014</v>
      </c>
    </row>
    <row r="31" spans="1:12" x14ac:dyDescent="0.2">
      <c r="A31" s="1">
        <v>26</v>
      </c>
      <c r="B31" s="2" t="s">
        <v>387</v>
      </c>
      <c r="C31" s="57">
        <v>3252</v>
      </c>
      <c r="D31" s="57">
        <v>14223323.310000001</v>
      </c>
      <c r="E31" s="57">
        <v>14272042.310000001</v>
      </c>
      <c r="F31" s="120">
        <v>4388.6968972939731</v>
      </c>
      <c r="G31" s="57">
        <v>4654</v>
      </c>
      <c r="H31" s="57">
        <v>20483635.260000002</v>
      </c>
      <c r="I31" s="57">
        <v>20555124.960000001</v>
      </c>
      <c r="J31" s="145">
        <v>4416.6577051998283</v>
      </c>
      <c r="K31" s="146">
        <v>6260311.9500000011</v>
      </c>
      <c r="L31" s="120">
        <v>44.014410792438078</v>
      </c>
    </row>
    <row r="32" spans="1:12" x14ac:dyDescent="0.2">
      <c r="A32" s="1">
        <v>27</v>
      </c>
      <c r="B32" s="2" t="s">
        <v>388</v>
      </c>
      <c r="C32" s="57">
        <v>17045</v>
      </c>
      <c r="D32" s="57">
        <v>29598246.699999999</v>
      </c>
      <c r="E32" s="57">
        <v>29885125.399999999</v>
      </c>
      <c r="F32" s="120">
        <v>1753.3074449985331</v>
      </c>
      <c r="G32" s="57">
        <v>20495</v>
      </c>
      <c r="H32" s="57">
        <v>35607093.829999998</v>
      </c>
      <c r="I32" s="57">
        <v>35943145.93</v>
      </c>
      <c r="J32" s="145">
        <v>1753.7519360819713</v>
      </c>
      <c r="K32" s="146">
        <v>6008847.129999999</v>
      </c>
      <c r="L32" s="120">
        <v>20.301361735727404</v>
      </c>
    </row>
    <row r="33" spans="1:12" x14ac:dyDescent="0.2">
      <c r="A33" s="1">
        <v>28</v>
      </c>
      <c r="B33" s="2" t="s">
        <v>389</v>
      </c>
      <c r="C33" s="57">
        <v>720</v>
      </c>
      <c r="D33" s="57">
        <v>2333313.2000000002</v>
      </c>
      <c r="E33" s="57">
        <v>2342406.9</v>
      </c>
      <c r="F33" s="120">
        <v>3253.3429166666665</v>
      </c>
      <c r="G33" s="57">
        <v>2126</v>
      </c>
      <c r="H33" s="57">
        <v>8092450.8899999997</v>
      </c>
      <c r="I33" s="57">
        <v>8117114.1900000004</v>
      </c>
      <c r="J33" s="145">
        <v>3818.0217262464726</v>
      </c>
      <c r="K33" s="146">
        <v>5759137.6899999995</v>
      </c>
      <c r="L33" s="120">
        <v>246.82231643827325</v>
      </c>
    </row>
    <row r="34" spans="1:12" x14ac:dyDescent="0.2">
      <c r="A34" s="1">
        <v>29</v>
      </c>
      <c r="B34" s="2" t="s">
        <v>390</v>
      </c>
      <c r="C34" s="57">
        <v>265895</v>
      </c>
      <c r="D34" s="57">
        <v>65038130.740000002</v>
      </c>
      <c r="E34" s="57">
        <v>71490104.439999998</v>
      </c>
      <c r="F34" s="120">
        <v>268.86592241298257</v>
      </c>
      <c r="G34" s="57">
        <v>285506</v>
      </c>
      <c r="H34" s="57">
        <v>70633665.890000001</v>
      </c>
      <c r="I34" s="57">
        <v>77752455.790000007</v>
      </c>
      <c r="J34" s="145">
        <v>272.33212538440523</v>
      </c>
      <c r="K34" s="146">
        <v>5595535.1499999985</v>
      </c>
      <c r="L34" s="120">
        <v>8.6034685904012473</v>
      </c>
    </row>
    <row r="35" spans="1:12" x14ac:dyDescent="0.2">
      <c r="A35" s="1">
        <v>30</v>
      </c>
      <c r="B35" s="2" t="s">
        <v>391</v>
      </c>
      <c r="C35" s="57">
        <v>14385</v>
      </c>
      <c r="D35" s="57">
        <v>1034186.99</v>
      </c>
      <c r="E35" s="57">
        <v>1298300.79</v>
      </c>
      <c r="F35" s="120">
        <v>90.253791449426487</v>
      </c>
      <c r="G35" s="57">
        <v>123918</v>
      </c>
      <c r="H35" s="57">
        <v>6254151.9400000004</v>
      </c>
      <c r="I35" s="57">
        <v>8457924.2400000002</v>
      </c>
      <c r="J35" s="145">
        <v>68.254202295066094</v>
      </c>
      <c r="K35" s="146">
        <v>5219964.95</v>
      </c>
      <c r="L35" s="120">
        <v>504.74092214213601</v>
      </c>
    </row>
    <row r="36" spans="1:12" x14ac:dyDescent="0.2">
      <c r="A36" s="1">
        <v>31</v>
      </c>
      <c r="B36" s="2" t="s">
        <v>392</v>
      </c>
      <c r="C36" s="57">
        <v>4794</v>
      </c>
      <c r="D36" s="57">
        <v>305823.59000000003</v>
      </c>
      <c r="E36" s="57">
        <v>352432.79</v>
      </c>
      <c r="F36" s="120">
        <v>73.515392156862745</v>
      </c>
      <c r="G36" s="57">
        <v>92912</v>
      </c>
      <c r="H36" s="57">
        <v>5453398.5099999998</v>
      </c>
      <c r="I36" s="57">
        <v>6261493.5099999998</v>
      </c>
      <c r="J36" s="145">
        <v>67.391655652660575</v>
      </c>
      <c r="K36" s="146">
        <v>5147574.92</v>
      </c>
      <c r="L36" s="120">
        <v>1683.1843874437545</v>
      </c>
    </row>
    <row r="37" spans="1:12" x14ac:dyDescent="0.2">
      <c r="A37" s="1">
        <v>32</v>
      </c>
      <c r="B37" s="2" t="s">
        <v>393</v>
      </c>
      <c r="C37" s="57">
        <v>1044909</v>
      </c>
      <c r="D37" s="57">
        <v>25320207.34</v>
      </c>
      <c r="E37" s="57">
        <v>36940004.039999999</v>
      </c>
      <c r="F37" s="120">
        <v>35.352364693958997</v>
      </c>
      <c r="G37" s="57">
        <v>1251142</v>
      </c>
      <c r="H37" s="57">
        <v>30253050.84</v>
      </c>
      <c r="I37" s="57">
        <v>44291905.939999998</v>
      </c>
      <c r="J37" s="145">
        <v>35.401182231912919</v>
      </c>
      <c r="K37" s="146">
        <v>4932843.5</v>
      </c>
      <c r="L37" s="120">
        <v>19.48184481178107</v>
      </c>
    </row>
    <row r="38" spans="1:12" x14ac:dyDescent="0.2">
      <c r="A38" s="1">
        <v>33</v>
      </c>
      <c r="B38" s="2" t="s">
        <v>394</v>
      </c>
      <c r="C38" s="57">
        <v>10996</v>
      </c>
      <c r="D38" s="57">
        <v>18573718.57</v>
      </c>
      <c r="E38" s="57">
        <v>18783981.370000001</v>
      </c>
      <c r="F38" s="120">
        <v>1708.2558539468898</v>
      </c>
      <c r="G38" s="57">
        <v>13771</v>
      </c>
      <c r="H38" s="57">
        <v>23240070.43</v>
      </c>
      <c r="I38" s="57">
        <v>23516515.530000001</v>
      </c>
      <c r="J38" s="145">
        <v>1707.6839394379494</v>
      </c>
      <c r="K38" s="146">
        <v>4666351.8599999994</v>
      </c>
      <c r="L38" s="120">
        <v>25.123412107347331</v>
      </c>
    </row>
    <row r="39" spans="1:12" x14ac:dyDescent="0.2">
      <c r="A39" s="1">
        <v>34</v>
      </c>
      <c r="B39" s="2" t="s">
        <v>395</v>
      </c>
      <c r="C39" s="57">
        <v>1710547</v>
      </c>
      <c r="D39" s="57">
        <v>87495064.689999998</v>
      </c>
      <c r="E39" s="57">
        <v>116429457.19</v>
      </c>
      <c r="F39" s="120">
        <v>68.065628825165277</v>
      </c>
      <c r="G39" s="57">
        <v>1784712</v>
      </c>
      <c r="H39" s="57">
        <v>92119295.5</v>
      </c>
      <c r="I39" s="57">
        <v>122718580.40000001</v>
      </c>
      <c r="J39" s="145">
        <v>68.760999197629644</v>
      </c>
      <c r="K39" s="146">
        <v>4624230.8100000024</v>
      </c>
      <c r="L39" s="120">
        <v>5.2851333116718244</v>
      </c>
    </row>
    <row r="40" spans="1:12" x14ac:dyDescent="0.2">
      <c r="A40" s="151">
        <v>35</v>
      </c>
      <c r="B40" s="156" t="s">
        <v>396</v>
      </c>
      <c r="C40" s="46">
        <v>171952</v>
      </c>
      <c r="D40" s="46">
        <v>36346023.060000002</v>
      </c>
      <c r="E40" s="46">
        <v>38326998.859999999</v>
      </c>
      <c r="F40" s="152">
        <v>222.89359158369777</v>
      </c>
      <c r="G40" s="154">
        <v>193431</v>
      </c>
      <c r="H40" s="46">
        <v>40891063.109999999</v>
      </c>
      <c r="I40" s="46">
        <v>43157343.310000002</v>
      </c>
      <c r="J40" s="153">
        <v>223.11492630447034</v>
      </c>
      <c r="K40" s="154">
        <v>4545040.049999997</v>
      </c>
      <c r="L40" s="152">
        <v>12.50491709229658</v>
      </c>
    </row>
    <row r="41" spans="1:12" x14ac:dyDescent="0.2">
      <c r="A41" s="258" t="s">
        <v>92</v>
      </c>
      <c r="B41" s="4"/>
      <c r="C41" s="38"/>
      <c r="D41" s="38"/>
      <c r="E41" s="38"/>
      <c r="F41" s="4"/>
      <c r="G41" s="38"/>
      <c r="H41" s="38"/>
      <c r="I41" s="38"/>
      <c r="J41" s="4"/>
      <c r="K41" s="38"/>
      <c r="L41" s="155"/>
    </row>
    <row r="42" spans="1:12" x14ac:dyDescent="0.2">
      <c r="A42" s="258" t="s">
        <v>93</v>
      </c>
      <c r="C42"/>
      <c r="D42"/>
      <c r="E42"/>
      <c r="G42"/>
      <c r="H42"/>
      <c r="I42"/>
    </row>
    <row r="43" spans="1:12" x14ac:dyDescent="0.2">
      <c r="C43"/>
      <c r="D43"/>
      <c r="E43"/>
      <c r="G43"/>
      <c r="H43"/>
      <c r="I43"/>
    </row>
    <row r="44" spans="1:12" x14ac:dyDescent="0.2">
      <c r="C44"/>
      <c r="D44"/>
      <c r="E44"/>
      <c r="G44"/>
      <c r="H44"/>
      <c r="I44"/>
    </row>
    <row r="45" spans="1:12" x14ac:dyDescent="0.2">
      <c r="C45"/>
      <c r="D45"/>
      <c r="E45"/>
      <c r="G45"/>
      <c r="H45"/>
      <c r="I45"/>
    </row>
    <row r="46" spans="1:12" x14ac:dyDescent="0.2">
      <c r="C46"/>
      <c r="D46"/>
      <c r="E46"/>
      <c r="G46"/>
      <c r="H46"/>
      <c r="I46"/>
    </row>
    <row r="47" spans="1:12" x14ac:dyDescent="0.2">
      <c r="C47"/>
      <c r="D47"/>
      <c r="E47"/>
      <c r="G47"/>
      <c r="H47"/>
      <c r="I47"/>
    </row>
    <row r="48" spans="1:12" x14ac:dyDescent="0.2">
      <c r="C48"/>
      <c r="D48"/>
      <c r="E48"/>
      <c r="G48"/>
      <c r="H48"/>
      <c r="I48"/>
    </row>
    <row r="49" spans="3:9" x14ac:dyDescent="0.2">
      <c r="C49"/>
      <c r="D49"/>
      <c r="E49"/>
      <c r="G49"/>
      <c r="H49"/>
      <c r="I49"/>
    </row>
    <row r="50" spans="3:9" x14ac:dyDescent="0.2">
      <c r="C50"/>
      <c r="D50"/>
      <c r="E50"/>
      <c r="G50"/>
      <c r="H50"/>
      <c r="I50"/>
    </row>
    <row r="51" spans="3:9" x14ac:dyDescent="0.2">
      <c r="C51"/>
      <c r="D51"/>
      <c r="E51"/>
      <c r="G51"/>
      <c r="H51"/>
      <c r="I51"/>
    </row>
    <row r="52" spans="3:9" x14ac:dyDescent="0.2">
      <c r="C52"/>
      <c r="D52"/>
      <c r="E52"/>
      <c r="G52"/>
      <c r="H52"/>
      <c r="I52"/>
    </row>
    <row r="53" spans="3:9" x14ac:dyDescent="0.2">
      <c r="C53"/>
      <c r="D53"/>
      <c r="E53"/>
      <c r="G53"/>
      <c r="H53"/>
      <c r="I53"/>
    </row>
    <row r="54" spans="3:9" x14ac:dyDescent="0.2">
      <c r="C54"/>
      <c r="D54"/>
      <c r="E54"/>
      <c r="G54"/>
      <c r="H54"/>
      <c r="I54"/>
    </row>
    <row r="55" spans="3:9" x14ac:dyDescent="0.2">
      <c r="C55"/>
      <c r="D55"/>
      <c r="E55"/>
      <c r="G55"/>
      <c r="H55"/>
      <c r="I55"/>
    </row>
    <row r="56" spans="3:9" x14ac:dyDescent="0.2">
      <c r="C56"/>
      <c r="D56"/>
      <c r="E56"/>
      <c r="G56"/>
      <c r="H56"/>
      <c r="I56"/>
    </row>
    <row r="57" spans="3:9" x14ac:dyDescent="0.2">
      <c r="C57"/>
      <c r="D57"/>
      <c r="E57"/>
      <c r="G57"/>
      <c r="H57"/>
      <c r="I57"/>
    </row>
    <row r="58" spans="3:9" x14ac:dyDescent="0.2">
      <c r="C58"/>
      <c r="D58"/>
      <c r="E58"/>
      <c r="G58"/>
      <c r="H58"/>
      <c r="I58"/>
    </row>
    <row r="59" spans="3:9" x14ac:dyDescent="0.2">
      <c r="C59"/>
      <c r="D59"/>
      <c r="E59"/>
      <c r="G59"/>
      <c r="H59"/>
      <c r="I59"/>
    </row>
    <row r="60" spans="3:9" x14ac:dyDescent="0.2">
      <c r="C60"/>
      <c r="D60"/>
      <c r="E60"/>
      <c r="G60"/>
      <c r="H60"/>
      <c r="I60"/>
    </row>
    <row r="61" spans="3:9" x14ac:dyDescent="0.2">
      <c r="C61"/>
      <c r="D61"/>
      <c r="E61"/>
      <c r="G61"/>
      <c r="H61"/>
      <c r="I61"/>
    </row>
    <row r="62" spans="3:9" x14ac:dyDescent="0.2">
      <c r="C62"/>
      <c r="D62"/>
      <c r="E62"/>
      <c r="G62"/>
      <c r="H62"/>
      <c r="I62"/>
    </row>
    <row r="63" spans="3:9" x14ac:dyDescent="0.2">
      <c r="C63"/>
      <c r="D63"/>
      <c r="E63"/>
      <c r="G63"/>
      <c r="H63"/>
      <c r="I63"/>
    </row>
    <row r="64" spans="3:9" x14ac:dyDescent="0.2">
      <c r="C64"/>
      <c r="D64"/>
      <c r="E64"/>
      <c r="G64"/>
      <c r="H64"/>
      <c r="I64"/>
    </row>
    <row r="65" spans="3:9" x14ac:dyDescent="0.2">
      <c r="C65"/>
      <c r="D65"/>
      <c r="E65"/>
      <c r="G65"/>
      <c r="H65"/>
      <c r="I65"/>
    </row>
    <row r="66" spans="3:9" x14ac:dyDescent="0.2">
      <c r="C66"/>
      <c r="D66"/>
      <c r="E66"/>
      <c r="G66"/>
      <c r="H66"/>
      <c r="I66"/>
    </row>
    <row r="67" spans="3:9" x14ac:dyDescent="0.2">
      <c r="C67"/>
      <c r="D67"/>
      <c r="E67"/>
      <c r="G67"/>
      <c r="H67"/>
      <c r="I67"/>
    </row>
    <row r="68" spans="3:9" x14ac:dyDescent="0.2">
      <c r="C68"/>
      <c r="D68"/>
      <c r="E68"/>
      <c r="G68"/>
      <c r="H68"/>
      <c r="I68"/>
    </row>
    <row r="69" spans="3:9" x14ac:dyDescent="0.2">
      <c r="C69"/>
      <c r="D69"/>
      <c r="E69"/>
      <c r="G69"/>
      <c r="H69"/>
      <c r="I69"/>
    </row>
    <row r="70" spans="3:9" x14ac:dyDescent="0.2">
      <c r="C70"/>
      <c r="D70"/>
      <c r="E70"/>
      <c r="G70"/>
      <c r="H70"/>
      <c r="I70"/>
    </row>
    <row r="71" spans="3:9" x14ac:dyDescent="0.2">
      <c r="C71"/>
      <c r="D71"/>
      <c r="E71"/>
      <c r="G71"/>
      <c r="H71"/>
      <c r="I71"/>
    </row>
    <row r="72" spans="3:9" x14ac:dyDescent="0.2">
      <c r="C72"/>
      <c r="D72"/>
      <c r="E72"/>
      <c r="G72"/>
      <c r="H72"/>
      <c r="I72"/>
    </row>
    <row r="73" spans="3:9" x14ac:dyDescent="0.2">
      <c r="C73"/>
      <c r="D73"/>
      <c r="E73"/>
      <c r="G73"/>
      <c r="H73"/>
      <c r="I73"/>
    </row>
    <row r="74" spans="3:9" x14ac:dyDescent="0.2">
      <c r="C74"/>
      <c r="D74"/>
      <c r="E74"/>
      <c r="G74"/>
      <c r="H74"/>
      <c r="I74"/>
    </row>
    <row r="75" spans="3:9" x14ac:dyDescent="0.2">
      <c r="C75"/>
      <c r="D75"/>
      <c r="E75"/>
      <c r="G75"/>
      <c r="H75"/>
      <c r="I75"/>
    </row>
    <row r="76" spans="3:9" x14ac:dyDescent="0.2">
      <c r="C76"/>
      <c r="D76"/>
      <c r="E76"/>
      <c r="G76"/>
      <c r="H76"/>
      <c r="I76"/>
    </row>
    <row r="77" spans="3:9" x14ac:dyDescent="0.2">
      <c r="C77"/>
      <c r="D77"/>
      <c r="E77"/>
      <c r="G77"/>
      <c r="H77"/>
      <c r="I77"/>
    </row>
    <row r="78" spans="3:9" x14ac:dyDescent="0.2">
      <c r="C78"/>
      <c r="D78"/>
      <c r="E78"/>
      <c r="G78"/>
      <c r="H78"/>
      <c r="I78"/>
    </row>
    <row r="79" spans="3:9" x14ac:dyDescent="0.2">
      <c r="C79"/>
      <c r="D79"/>
      <c r="E79"/>
      <c r="G79"/>
      <c r="H79"/>
    </row>
    <row r="80" spans="3:9" x14ac:dyDescent="0.2">
      <c r="C80"/>
      <c r="D80"/>
      <c r="E80"/>
      <c r="G80"/>
      <c r="H80"/>
    </row>
    <row r="81" spans="3:8" x14ac:dyDescent="0.2">
      <c r="C81"/>
      <c r="D81"/>
      <c r="E81"/>
      <c r="G81"/>
      <c r="H81"/>
    </row>
    <row r="82" spans="3:8" x14ac:dyDescent="0.2">
      <c r="C82"/>
      <c r="D82"/>
      <c r="E82"/>
      <c r="G82"/>
      <c r="H82"/>
    </row>
    <row r="83" spans="3:8" x14ac:dyDescent="0.2">
      <c r="C83"/>
      <c r="D83"/>
      <c r="E83"/>
      <c r="G83"/>
      <c r="H83"/>
    </row>
    <row r="84" spans="3:8" x14ac:dyDescent="0.2">
      <c r="C84"/>
      <c r="D84"/>
      <c r="E84"/>
      <c r="G84"/>
      <c r="H84"/>
    </row>
    <row r="85" spans="3:8" x14ac:dyDescent="0.2">
      <c r="C85"/>
      <c r="D85"/>
      <c r="E85"/>
      <c r="G85"/>
      <c r="H85"/>
    </row>
    <row r="86" spans="3:8" x14ac:dyDescent="0.2">
      <c r="C86"/>
      <c r="D86"/>
      <c r="E86"/>
      <c r="G86"/>
      <c r="H86"/>
    </row>
    <row r="87" spans="3:8" x14ac:dyDescent="0.2">
      <c r="C87"/>
      <c r="D87"/>
      <c r="E87"/>
      <c r="G87"/>
      <c r="H87"/>
    </row>
    <row r="88" spans="3:8" x14ac:dyDescent="0.2">
      <c r="C88"/>
      <c r="D88"/>
      <c r="E88"/>
      <c r="G88"/>
      <c r="H88"/>
    </row>
    <row r="89" spans="3:8" x14ac:dyDescent="0.2">
      <c r="C89"/>
      <c r="D89"/>
      <c r="E89"/>
      <c r="G89"/>
      <c r="H89"/>
    </row>
    <row r="90" spans="3:8" x14ac:dyDescent="0.2">
      <c r="C90"/>
      <c r="D90"/>
      <c r="E90"/>
      <c r="G90"/>
      <c r="H90"/>
    </row>
    <row r="91" spans="3:8" x14ac:dyDescent="0.2">
      <c r="C91"/>
      <c r="D91"/>
      <c r="E91"/>
      <c r="G91"/>
      <c r="H91"/>
    </row>
    <row r="92" spans="3:8" x14ac:dyDescent="0.2">
      <c r="C92"/>
      <c r="D92"/>
      <c r="E92"/>
      <c r="G92"/>
      <c r="H92"/>
    </row>
    <row r="93" spans="3:8" x14ac:dyDescent="0.2">
      <c r="C93"/>
      <c r="D93"/>
      <c r="E93"/>
      <c r="G93"/>
      <c r="H93"/>
    </row>
    <row r="94" spans="3:8" x14ac:dyDescent="0.2">
      <c r="C94"/>
      <c r="D94"/>
      <c r="E94"/>
      <c r="G94"/>
      <c r="H94"/>
    </row>
    <row r="95" spans="3:8" x14ac:dyDescent="0.2">
      <c r="C95"/>
      <c r="D95"/>
      <c r="E95"/>
      <c r="G95"/>
      <c r="H95"/>
    </row>
    <row r="96" spans="3:8" x14ac:dyDescent="0.2">
      <c r="C96"/>
      <c r="D96"/>
      <c r="E96"/>
      <c r="G96"/>
      <c r="H96"/>
    </row>
    <row r="97" spans="3:8" x14ac:dyDescent="0.2">
      <c r="C97"/>
      <c r="D97"/>
      <c r="E97"/>
      <c r="G97"/>
      <c r="H97"/>
    </row>
    <row r="98" spans="3:8" x14ac:dyDescent="0.2">
      <c r="C98"/>
      <c r="D98"/>
      <c r="E98"/>
      <c r="G98"/>
      <c r="H98"/>
    </row>
    <row r="99" spans="3:8" x14ac:dyDescent="0.2">
      <c r="C99"/>
      <c r="D99"/>
      <c r="E99"/>
      <c r="G99"/>
      <c r="H99"/>
    </row>
    <row r="100" spans="3:8" x14ac:dyDescent="0.2">
      <c r="C100"/>
      <c r="D100"/>
      <c r="E100"/>
      <c r="G100"/>
      <c r="H100"/>
    </row>
    <row r="101" spans="3:8" x14ac:dyDescent="0.2">
      <c r="C101"/>
      <c r="D101"/>
      <c r="E101"/>
      <c r="G101"/>
      <c r="H101"/>
    </row>
    <row r="102" spans="3:8" x14ac:dyDescent="0.2">
      <c r="C102"/>
      <c r="D102"/>
      <c r="E102"/>
      <c r="G102"/>
      <c r="H102"/>
    </row>
    <row r="103" spans="3:8" x14ac:dyDescent="0.2">
      <c r="C103"/>
      <c r="D103"/>
      <c r="E103"/>
      <c r="G103"/>
      <c r="H103"/>
    </row>
    <row r="104" spans="3:8" x14ac:dyDescent="0.2">
      <c r="C104"/>
      <c r="D104"/>
      <c r="E104"/>
      <c r="G104"/>
      <c r="H104"/>
    </row>
    <row r="105" spans="3:8" x14ac:dyDescent="0.2">
      <c r="C105"/>
      <c r="D105"/>
      <c r="E105"/>
      <c r="G105"/>
      <c r="H105"/>
    </row>
    <row r="106" spans="3:8" x14ac:dyDescent="0.2">
      <c r="C106"/>
      <c r="D106"/>
      <c r="E106"/>
      <c r="G106"/>
      <c r="H106"/>
    </row>
    <row r="107" spans="3:8" x14ac:dyDescent="0.2">
      <c r="C107"/>
      <c r="D107"/>
      <c r="E107"/>
      <c r="G107"/>
      <c r="H107"/>
    </row>
    <row r="108" spans="3:8" x14ac:dyDescent="0.2">
      <c r="C108"/>
      <c r="D108"/>
      <c r="E108"/>
      <c r="G108"/>
      <c r="H108"/>
    </row>
    <row r="109" spans="3:8" x14ac:dyDescent="0.2">
      <c r="C109"/>
      <c r="D109"/>
      <c r="E109"/>
      <c r="G109"/>
      <c r="H109"/>
    </row>
    <row r="110" spans="3:8" x14ac:dyDescent="0.2">
      <c r="C110"/>
      <c r="D110"/>
      <c r="E110"/>
      <c r="G110"/>
      <c r="H110"/>
    </row>
    <row r="111" spans="3:8" x14ac:dyDescent="0.2">
      <c r="C111"/>
      <c r="D111"/>
      <c r="E111"/>
      <c r="G111"/>
      <c r="H111"/>
    </row>
    <row r="112" spans="3:8" x14ac:dyDescent="0.2">
      <c r="C112"/>
      <c r="D112"/>
      <c r="E112"/>
      <c r="G112"/>
      <c r="H112"/>
    </row>
    <row r="113" spans="3:8" x14ac:dyDescent="0.2">
      <c r="C113"/>
      <c r="D113"/>
      <c r="E113"/>
      <c r="G113"/>
      <c r="H113"/>
    </row>
    <row r="114" spans="3:8" x14ac:dyDescent="0.2">
      <c r="C114"/>
      <c r="D114"/>
      <c r="E114"/>
      <c r="G114"/>
      <c r="H114"/>
    </row>
    <row r="115" spans="3:8" x14ac:dyDescent="0.2">
      <c r="C115"/>
      <c r="D115"/>
      <c r="E115"/>
      <c r="G115"/>
      <c r="H115"/>
    </row>
    <row r="116" spans="3:8" x14ac:dyDescent="0.2">
      <c r="C116"/>
      <c r="D116"/>
      <c r="E116"/>
      <c r="G116"/>
      <c r="H116"/>
    </row>
    <row r="117" spans="3:8" x14ac:dyDescent="0.2">
      <c r="C117"/>
      <c r="D117"/>
      <c r="E117"/>
      <c r="G117"/>
      <c r="H117"/>
    </row>
    <row r="118" spans="3:8" x14ac:dyDescent="0.2">
      <c r="C118"/>
      <c r="D118"/>
      <c r="E118"/>
      <c r="G118"/>
      <c r="H118"/>
    </row>
    <row r="119" spans="3:8" x14ac:dyDescent="0.2">
      <c r="C119"/>
      <c r="D119"/>
      <c r="E119"/>
      <c r="G119"/>
      <c r="H119"/>
    </row>
    <row r="120" spans="3:8" x14ac:dyDescent="0.2">
      <c r="C120"/>
      <c r="D120"/>
      <c r="E120"/>
      <c r="G120"/>
      <c r="H120"/>
    </row>
    <row r="121" spans="3:8" x14ac:dyDescent="0.2">
      <c r="C121"/>
      <c r="D121"/>
      <c r="E121"/>
      <c r="G121"/>
      <c r="H121"/>
    </row>
    <row r="122" spans="3:8" x14ac:dyDescent="0.2">
      <c r="C122"/>
      <c r="D122"/>
      <c r="E122"/>
      <c r="G122"/>
      <c r="H122"/>
    </row>
    <row r="123" spans="3:8" x14ac:dyDescent="0.2">
      <c r="C123"/>
      <c r="D123"/>
      <c r="E123"/>
      <c r="G123"/>
      <c r="H123"/>
    </row>
    <row r="124" spans="3:8" x14ac:dyDescent="0.2">
      <c r="C124"/>
      <c r="D124"/>
      <c r="E124"/>
      <c r="G124"/>
      <c r="H124"/>
    </row>
    <row r="125" spans="3:8" x14ac:dyDescent="0.2">
      <c r="C125"/>
      <c r="D125"/>
      <c r="E125"/>
      <c r="G125"/>
      <c r="H125"/>
    </row>
    <row r="126" spans="3:8" x14ac:dyDescent="0.2">
      <c r="C126"/>
      <c r="D126"/>
      <c r="E126"/>
      <c r="G126"/>
      <c r="H126"/>
    </row>
    <row r="127" spans="3:8" x14ac:dyDescent="0.2">
      <c r="C127"/>
      <c r="D127"/>
      <c r="E127"/>
      <c r="G127"/>
      <c r="H127"/>
    </row>
    <row r="128" spans="3:8" x14ac:dyDescent="0.2">
      <c r="C128"/>
      <c r="D128"/>
      <c r="E128"/>
      <c r="G128"/>
      <c r="H128"/>
    </row>
    <row r="129" spans="3:8" x14ac:dyDescent="0.2">
      <c r="C129"/>
      <c r="D129"/>
      <c r="E129"/>
      <c r="G129"/>
      <c r="H129"/>
    </row>
    <row r="130" spans="3:8" x14ac:dyDescent="0.2">
      <c r="C130"/>
      <c r="D130"/>
      <c r="E130"/>
      <c r="G130"/>
      <c r="H130"/>
    </row>
    <row r="131" spans="3:8" x14ac:dyDescent="0.2">
      <c r="C131"/>
      <c r="D131"/>
      <c r="E131"/>
      <c r="G131"/>
      <c r="H131"/>
    </row>
    <row r="132" spans="3:8" x14ac:dyDescent="0.2">
      <c r="C132"/>
      <c r="D132"/>
      <c r="E132"/>
      <c r="G132"/>
      <c r="H132"/>
    </row>
    <row r="133" spans="3:8" x14ac:dyDescent="0.2">
      <c r="C133"/>
      <c r="D133"/>
      <c r="E133"/>
      <c r="G133"/>
      <c r="H133"/>
    </row>
    <row r="134" spans="3:8" x14ac:dyDescent="0.2">
      <c r="C134"/>
      <c r="D134"/>
      <c r="E134"/>
      <c r="G134"/>
      <c r="H134"/>
    </row>
    <row r="135" spans="3:8" x14ac:dyDescent="0.2">
      <c r="C135"/>
      <c r="D135"/>
      <c r="E135"/>
      <c r="G135"/>
      <c r="H135"/>
    </row>
    <row r="136" spans="3:8" x14ac:dyDescent="0.2">
      <c r="C136"/>
      <c r="D136"/>
      <c r="E136"/>
      <c r="G136"/>
      <c r="H136"/>
    </row>
    <row r="137" spans="3:8" x14ac:dyDescent="0.2">
      <c r="C137"/>
      <c r="D137"/>
      <c r="E137"/>
      <c r="G137"/>
      <c r="H137"/>
    </row>
    <row r="138" spans="3:8" x14ac:dyDescent="0.2">
      <c r="C138"/>
      <c r="D138"/>
      <c r="E138"/>
      <c r="G138"/>
      <c r="H138"/>
    </row>
    <row r="139" spans="3:8" x14ac:dyDescent="0.2">
      <c r="C139"/>
      <c r="D139"/>
      <c r="E139"/>
      <c r="G139"/>
      <c r="H139"/>
    </row>
    <row r="140" spans="3:8" x14ac:dyDescent="0.2">
      <c r="C140"/>
      <c r="D140"/>
      <c r="E140"/>
      <c r="G140"/>
      <c r="H140"/>
    </row>
    <row r="141" spans="3:8" x14ac:dyDescent="0.2">
      <c r="C141"/>
      <c r="D141"/>
      <c r="E141"/>
      <c r="G141"/>
      <c r="H141"/>
    </row>
    <row r="142" spans="3:8" x14ac:dyDescent="0.2">
      <c r="C142"/>
      <c r="D142"/>
      <c r="E142"/>
      <c r="G142"/>
      <c r="H142"/>
    </row>
    <row r="143" spans="3:8" x14ac:dyDescent="0.2">
      <c r="C143"/>
      <c r="D143"/>
      <c r="E143"/>
      <c r="G143"/>
      <c r="H143"/>
    </row>
    <row r="144" spans="3:8" x14ac:dyDescent="0.2">
      <c r="C144"/>
      <c r="D144"/>
      <c r="E144"/>
      <c r="G144"/>
      <c r="H144"/>
    </row>
    <row r="145" spans="3:8" x14ac:dyDescent="0.2">
      <c r="C145"/>
      <c r="D145"/>
      <c r="E145"/>
      <c r="G145"/>
      <c r="H145"/>
    </row>
    <row r="146" spans="3:8" x14ac:dyDescent="0.2">
      <c r="C146"/>
      <c r="D146"/>
      <c r="E146"/>
      <c r="G146"/>
      <c r="H146"/>
    </row>
    <row r="147" spans="3:8" x14ac:dyDescent="0.2">
      <c r="C147"/>
      <c r="D147"/>
      <c r="E147"/>
      <c r="G147"/>
      <c r="H147"/>
    </row>
    <row r="148" spans="3:8" x14ac:dyDescent="0.2">
      <c r="C148"/>
      <c r="D148"/>
      <c r="E148"/>
      <c r="G148"/>
      <c r="H148"/>
    </row>
    <row r="149" spans="3:8" x14ac:dyDescent="0.2">
      <c r="C149"/>
      <c r="D149"/>
      <c r="E149"/>
      <c r="G149"/>
      <c r="H149"/>
    </row>
    <row r="150" spans="3:8" x14ac:dyDescent="0.2">
      <c r="C150"/>
      <c r="D150"/>
      <c r="E150"/>
      <c r="G150"/>
      <c r="H150"/>
    </row>
    <row r="151" spans="3:8" x14ac:dyDescent="0.2">
      <c r="C151"/>
      <c r="D151"/>
      <c r="E151"/>
      <c r="G151"/>
      <c r="H151"/>
    </row>
    <row r="152" spans="3:8" x14ac:dyDescent="0.2">
      <c r="C152"/>
      <c r="D152"/>
      <c r="E152"/>
      <c r="G152"/>
      <c r="H152"/>
    </row>
    <row r="153" spans="3:8" x14ac:dyDescent="0.2">
      <c r="C153"/>
      <c r="D153"/>
      <c r="E153"/>
      <c r="G153"/>
      <c r="H153"/>
    </row>
    <row r="154" spans="3:8" x14ac:dyDescent="0.2">
      <c r="C154"/>
      <c r="D154"/>
      <c r="E154"/>
      <c r="G154"/>
      <c r="H154"/>
    </row>
    <row r="155" spans="3:8" x14ac:dyDescent="0.2">
      <c r="C155"/>
      <c r="D155"/>
      <c r="E155"/>
      <c r="G155"/>
      <c r="H155"/>
    </row>
    <row r="156" spans="3:8" x14ac:dyDescent="0.2">
      <c r="C156"/>
      <c r="D156"/>
      <c r="E156"/>
      <c r="G156"/>
      <c r="H156"/>
    </row>
    <row r="157" spans="3:8" x14ac:dyDescent="0.2">
      <c r="C157"/>
      <c r="D157"/>
      <c r="E157"/>
      <c r="G157"/>
      <c r="H157"/>
    </row>
    <row r="158" spans="3:8" x14ac:dyDescent="0.2">
      <c r="C158"/>
      <c r="D158"/>
      <c r="E158"/>
      <c r="G158"/>
      <c r="H158"/>
    </row>
    <row r="159" spans="3:8" x14ac:dyDescent="0.2">
      <c r="C159"/>
      <c r="D159"/>
      <c r="E159"/>
      <c r="G159"/>
      <c r="H159"/>
    </row>
    <row r="160" spans="3:8" x14ac:dyDescent="0.2">
      <c r="C160"/>
      <c r="D160"/>
      <c r="E160"/>
      <c r="G160"/>
      <c r="H160"/>
    </row>
    <row r="161" spans="3:8" x14ac:dyDescent="0.2">
      <c r="C161"/>
      <c r="D161"/>
      <c r="E161"/>
      <c r="G161"/>
      <c r="H161"/>
    </row>
    <row r="162" spans="3:8" x14ac:dyDescent="0.2">
      <c r="C162"/>
      <c r="D162"/>
      <c r="E162"/>
      <c r="G162"/>
      <c r="H162"/>
    </row>
    <row r="163" spans="3:8" x14ac:dyDescent="0.2">
      <c r="C163"/>
      <c r="D163"/>
      <c r="E163"/>
      <c r="G163"/>
      <c r="H163"/>
    </row>
    <row r="164" spans="3:8" x14ac:dyDescent="0.2">
      <c r="C164"/>
      <c r="D164"/>
      <c r="E164"/>
      <c r="G164"/>
      <c r="H164"/>
    </row>
    <row r="165" spans="3:8" x14ac:dyDescent="0.2">
      <c r="C165"/>
      <c r="D165"/>
      <c r="E165"/>
      <c r="G165"/>
      <c r="H165"/>
    </row>
    <row r="166" spans="3:8" x14ac:dyDescent="0.2">
      <c r="C166"/>
      <c r="D166"/>
      <c r="E166"/>
      <c r="G166"/>
      <c r="H166"/>
    </row>
    <row r="167" spans="3:8" x14ac:dyDescent="0.2">
      <c r="C167"/>
      <c r="D167"/>
      <c r="E167"/>
      <c r="G167"/>
      <c r="H167"/>
    </row>
    <row r="168" spans="3:8" x14ac:dyDescent="0.2">
      <c r="C168"/>
      <c r="D168"/>
      <c r="E168"/>
      <c r="G168"/>
      <c r="H168"/>
    </row>
    <row r="169" spans="3:8" x14ac:dyDescent="0.2">
      <c r="C169"/>
      <c r="D169"/>
      <c r="E169"/>
      <c r="G169"/>
      <c r="H169"/>
    </row>
    <row r="170" spans="3:8" x14ac:dyDescent="0.2">
      <c r="C170"/>
      <c r="D170"/>
      <c r="E170"/>
      <c r="G170"/>
      <c r="H170"/>
    </row>
    <row r="171" spans="3:8" x14ac:dyDescent="0.2">
      <c r="C171"/>
      <c r="D171"/>
      <c r="E171"/>
      <c r="G171"/>
      <c r="H171"/>
    </row>
    <row r="172" spans="3:8" x14ac:dyDescent="0.2">
      <c r="C172"/>
      <c r="D172"/>
      <c r="E172"/>
      <c r="G172"/>
      <c r="H172"/>
    </row>
    <row r="173" spans="3:8" x14ac:dyDescent="0.2">
      <c r="C173"/>
      <c r="D173"/>
      <c r="E173"/>
      <c r="G173"/>
      <c r="H173"/>
    </row>
    <row r="174" spans="3:8" x14ac:dyDescent="0.2">
      <c r="C174"/>
      <c r="D174"/>
      <c r="E174"/>
      <c r="G174"/>
      <c r="H174"/>
    </row>
    <row r="175" spans="3:8" x14ac:dyDescent="0.2">
      <c r="C175"/>
      <c r="D175"/>
      <c r="E175"/>
      <c r="G175"/>
      <c r="H175"/>
    </row>
    <row r="176" spans="3:8" x14ac:dyDescent="0.2">
      <c r="C176"/>
      <c r="D176"/>
      <c r="E176"/>
      <c r="G176"/>
      <c r="H176"/>
    </row>
    <row r="177" spans="3:8" x14ac:dyDescent="0.2">
      <c r="C177"/>
      <c r="D177"/>
      <c r="E177"/>
      <c r="G177"/>
      <c r="H177"/>
    </row>
    <row r="178" spans="3:8" x14ac:dyDescent="0.2">
      <c r="C178"/>
      <c r="D178"/>
      <c r="E178"/>
      <c r="G178"/>
      <c r="H178"/>
    </row>
    <row r="179" spans="3:8" x14ac:dyDescent="0.2">
      <c r="C179"/>
      <c r="D179"/>
      <c r="E179"/>
      <c r="G179"/>
      <c r="H179"/>
    </row>
    <row r="180" spans="3:8" x14ac:dyDescent="0.2">
      <c r="C180"/>
      <c r="D180"/>
      <c r="E180"/>
      <c r="G180"/>
      <c r="H180"/>
    </row>
    <row r="181" spans="3:8" x14ac:dyDescent="0.2">
      <c r="C181"/>
      <c r="D181"/>
      <c r="E181"/>
      <c r="G181"/>
      <c r="H181"/>
    </row>
    <row r="182" spans="3:8" x14ac:dyDescent="0.2">
      <c r="C182"/>
      <c r="D182"/>
      <c r="E182"/>
      <c r="G182"/>
      <c r="H182"/>
    </row>
    <row r="183" spans="3:8" x14ac:dyDescent="0.2">
      <c r="C183"/>
      <c r="D183"/>
      <c r="E183"/>
      <c r="G183"/>
      <c r="H183"/>
    </row>
    <row r="184" spans="3:8" x14ac:dyDescent="0.2">
      <c r="C184"/>
      <c r="D184"/>
      <c r="E184"/>
      <c r="G184"/>
      <c r="H184"/>
    </row>
    <row r="185" spans="3:8" x14ac:dyDescent="0.2">
      <c r="C185"/>
      <c r="D185"/>
      <c r="E185"/>
      <c r="G185"/>
      <c r="H185"/>
    </row>
    <row r="186" spans="3:8" x14ac:dyDescent="0.2">
      <c r="C186"/>
      <c r="D186"/>
      <c r="E186"/>
      <c r="G186"/>
      <c r="H186"/>
    </row>
    <row r="187" spans="3:8" x14ac:dyDescent="0.2">
      <c r="C187"/>
      <c r="D187"/>
      <c r="E187"/>
      <c r="G187"/>
      <c r="H187"/>
    </row>
    <row r="188" spans="3:8" x14ac:dyDescent="0.2">
      <c r="C188"/>
      <c r="D188"/>
      <c r="E188"/>
      <c r="G188"/>
      <c r="H188"/>
    </row>
    <row r="189" spans="3:8" x14ac:dyDescent="0.2">
      <c r="C189"/>
      <c r="D189"/>
      <c r="E189"/>
      <c r="G189"/>
      <c r="H189"/>
    </row>
    <row r="190" spans="3:8" x14ac:dyDescent="0.2">
      <c r="C190"/>
      <c r="D190"/>
      <c r="E190"/>
      <c r="G190"/>
      <c r="H190"/>
    </row>
    <row r="191" spans="3:8" x14ac:dyDescent="0.2">
      <c r="C191"/>
      <c r="D191"/>
      <c r="E191"/>
      <c r="G191"/>
      <c r="H191"/>
    </row>
    <row r="192" spans="3:8" x14ac:dyDescent="0.2">
      <c r="C192"/>
      <c r="D192"/>
      <c r="E192"/>
      <c r="G192"/>
      <c r="H192"/>
    </row>
    <row r="193" spans="3:8" x14ac:dyDescent="0.2">
      <c r="C193"/>
      <c r="D193"/>
      <c r="E193"/>
      <c r="G193"/>
      <c r="H193"/>
    </row>
    <row r="194" spans="3:8" x14ac:dyDescent="0.2">
      <c r="C194"/>
      <c r="D194"/>
      <c r="E194"/>
      <c r="G194"/>
      <c r="H194"/>
    </row>
    <row r="195" spans="3:8" x14ac:dyDescent="0.2">
      <c r="C195"/>
      <c r="D195"/>
      <c r="E195"/>
      <c r="G195"/>
      <c r="H195"/>
    </row>
    <row r="196" spans="3:8" x14ac:dyDescent="0.2">
      <c r="C196"/>
      <c r="D196"/>
      <c r="E196"/>
      <c r="G196"/>
      <c r="H196"/>
    </row>
    <row r="197" spans="3:8" x14ac:dyDescent="0.2">
      <c r="C197"/>
      <c r="D197"/>
      <c r="E197"/>
      <c r="G197"/>
      <c r="H197"/>
    </row>
    <row r="198" spans="3:8" x14ac:dyDescent="0.2">
      <c r="C198"/>
      <c r="D198"/>
      <c r="E198"/>
      <c r="G198"/>
      <c r="H198"/>
    </row>
    <row r="199" spans="3:8" x14ac:dyDescent="0.2">
      <c r="C199"/>
      <c r="D199"/>
      <c r="E199"/>
      <c r="G199"/>
      <c r="H199"/>
    </row>
    <row r="200" spans="3:8" x14ac:dyDescent="0.2">
      <c r="C200"/>
      <c r="D200"/>
      <c r="E200"/>
      <c r="G200"/>
      <c r="H200"/>
    </row>
    <row r="201" spans="3:8" x14ac:dyDescent="0.2">
      <c r="C201"/>
      <c r="D201"/>
      <c r="E201"/>
      <c r="G201"/>
      <c r="H201"/>
    </row>
    <row r="202" spans="3:8" x14ac:dyDescent="0.2">
      <c r="C202"/>
      <c r="D202"/>
      <c r="E202"/>
      <c r="G202"/>
      <c r="H202"/>
    </row>
    <row r="203" spans="3:8" x14ac:dyDescent="0.2">
      <c r="C203"/>
      <c r="D203"/>
      <c r="E203"/>
      <c r="G203"/>
      <c r="H203"/>
    </row>
    <row r="204" spans="3:8" x14ac:dyDescent="0.2">
      <c r="C204"/>
      <c r="D204"/>
      <c r="E204"/>
      <c r="G204"/>
      <c r="H204"/>
    </row>
    <row r="205" spans="3:8" x14ac:dyDescent="0.2">
      <c r="C205"/>
      <c r="D205"/>
      <c r="E205"/>
      <c r="G205"/>
      <c r="H205"/>
    </row>
    <row r="206" spans="3:8" x14ac:dyDescent="0.2">
      <c r="C206"/>
      <c r="D206"/>
      <c r="E206"/>
      <c r="G206"/>
      <c r="H206"/>
    </row>
    <row r="207" spans="3:8" x14ac:dyDescent="0.2">
      <c r="C207"/>
      <c r="D207"/>
      <c r="E207"/>
      <c r="G207"/>
      <c r="H207"/>
    </row>
    <row r="208" spans="3:8" x14ac:dyDescent="0.2">
      <c r="C208"/>
      <c r="D208"/>
      <c r="E208"/>
      <c r="G208"/>
      <c r="H208"/>
    </row>
    <row r="209" spans="3:8" x14ac:dyDescent="0.2">
      <c r="C209"/>
      <c r="D209"/>
      <c r="E209"/>
      <c r="G209"/>
      <c r="H209"/>
    </row>
    <row r="210" spans="3:8" x14ac:dyDescent="0.2">
      <c r="C210"/>
      <c r="D210"/>
      <c r="E210"/>
      <c r="G210"/>
      <c r="H210"/>
    </row>
    <row r="211" spans="3:8" x14ac:dyDescent="0.2">
      <c r="C211"/>
      <c r="D211"/>
      <c r="E211"/>
      <c r="G211"/>
      <c r="H211"/>
    </row>
    <row r="212" spans="3:8" x14ac:dyDescent="0.2">
      <c r="C212"/>
      <c r="D212"/>
      <c r="E212"/>
      <c r="G212"/>
      <c r="H212"/>
    </row>
    <row r="213" spans="3:8" x14ac:dyDescent="0.2">
      <c r="C213"/>
      <c r="D213"/>
      <c r="E213"/>
      <c r="G213"/>
      <c r="H213"/>
    </row>
    <row r="214" spans="3:8" x14ac:dyDescent="0.2">
      <c r="C214"/>
      <c r="D214"/>
      <c r="E214"/>
      <c r="G214"/>
      <c r="H214"/>
    </row>
    <row r="215" spans="3:8" x14ac:dyDescent="0.2">
      <c r="C215"/>
      <c r="D215"/>
      <c r="E215"/>
      <c r="G215"/>
      <c r="H215"/>
    </row>
    <row r="216" spans="3:8" x14ac:dyDescent="0.2">
      <c r="C216"/>
      <c r="D216"/>
      <c r="E216"/>
      <c r="G216"/>
      <c r="H216"/>
    </row>
    <row r="217" spans="3:8" x14ac:dyDescent="0.2">
      <c r="C217"/>
      <c r="D217"/>
      <c r="E217"/>
      <c r="G217"/>
      <c r="H217"/>
    </row>
    <row r="218" spans="3:8" x14ac:dyDescent="0.2">
      <c r="C218"/>
      <c r="D218"/>
      <c r="E218"/>
      <c r="G218"/>
      <c r="H218"/>
    </row>
    <row r="219" spans="3:8" x14ac:dyDescent="0.2">
      <c r="C219"/>
      <c r="D219"/>
      <c r="E219"/>
      <c r="G219"/>
      <c r="H219"/>
    </row>
    <row r="220" spans="3:8" x14ac:dyDescent="0.2">
      <c r="C220"/>
      <c r="D220"/>
      <c r="E220"/>
      <c r="G220"/>
      <c r="H220"/>
    </row>
    <row r="221" spans="3:8" x14ac:dyDescent="0.2">
      <c r="C221"/>
      <c r="D221"/>
      <c r="E221"/>
      <c r="G221"/>
      <c r="H221"/>
    </row>
    <row r="222" spans="3:8" x14ac:dyDescent="0.2">
      <c r="C222"/>
      <c r="D222"/>
      <c r="E222"/>
      <c r="G222"/>
      <c r="H222"/>
    </row>
    <row r="223" spans="3:8" x14ac:dyDescent="0.2">
      <c r="C223"/>
      <c r="D223"/>
      <c r="E223"/>
      <c r="G223"/>
      <c r="H223"/>
    </row>
    <row r="224" spans="3:8" x14ac:dyDescent="0.2">
      <c r="C224"/>
      <c r="D224"/>
      <c r="E224"/>
      <c r="G224"/>
      <c r="H224"/>
    </row>
    <row r="225" spans="3:8" x14ac:dyDescent="0.2">
      <c r="C225"/>
      <c r="D225"/>
      <c r="E225"/>
      <c r="G225"/>
      <c r="H225"/>
    </row>
    <row r="226" spans="3:8" x14ac:dyDescent="0.2">
      <c r="C226"/>
      <c r="D226"/>
      <c r="E226"/>
      <c r="G226"/>
      <c r="H226"/>
    </row>
    <row r="227" spans="3:8" x14ac:dyDescent="0.2">
      <c r="C227"/>
      <c r="D227"/>
      <c r="E227"/>
      <c r="G227"/>
      <c r="H227"/>
    </row>
    <row r="228" spans="3:8" x14ac:dyDescent="0.2">
      <c r="C228"/>
      <c r="D228"/>
      <c r="E228"/>
      <c r="G228"/>
      <c r="H228"/>
    </row>
    <row r="229" spans="3:8" x14ac:dyDescent="0.2">
      <c r="C229"/>
      <c r="D229"/>
      <c r="E229"/>
      <c r="G229"/>
      <c r="H229"/>
    </row>
    <row r="230" spans="3:8" x14ac:dyDescent="0.2">
      <c r="C230"/>
      <c r="D230"/>
      <c r="E230"/>
      <c r="G230"/>
      <c r="H230"/>
    </row>
    <row r="231" spans="3:8" x14ac:dyDescent="0.2">
      <c r="C231"/>
      <c r="D231"/>
      <c r="E231"/>
      <c r="G231"/>
      <c r="H231"/>
    </row>
    <row r="232" spans="3:8" x14ac:dyDescent="0.2">
      <c r="C232"/>
      <c r="D232"/>
      <c r="E232"/>
      <c r="G232"/>
      <c r="H232"/>
    </row>
    <row r="233" spans="3:8" x14ac:dyDescent="0.2">
      <c r="C233"/>
      <c r="D233"/>
      <c r="E233"/>
      <c r="G233"/>
      <c r="H233"/>
    </row>
    <row r="234" spans="3:8" x14ac:dyDescent="0.2">
      <c r="C234"/>
      <c r="D234"/>
      <c r="E234"/>
      <c r="G234"/>
      <c r="H234"/>
    </row>
    <row r="235" spans="3:8" x14ac:dyDescent="0.2">
      <c r="C235"/>
      <c r="D235"/>
      <c r="E235"/>
      <c r="G235"/>
      <c r="H235"/>
    </row>
    <row r="236" spans="3:8" x14ac:dyDescent="0.2">
      <c r="C236"/>
      <c r="D236"/>
      <c r="E236"/>
      <c r="G236"/>
      <c r="H236"/>
    </row>
    <row r="237" spans="3:8" x14ac:dyDescent="0.2">
      <c r="C237"/>
      <c r="D237"/>
      <c r="E237"/>
      <c r="G237"/>
      <c r="H237"/>
    </row>
    <row r="238" spans="3:8" x14ac:dyDescent="0.2">
      <c r="C238"/>
      <c r="D238"/>
      <c r="E238"/>
      <c r="G238"/>
      <c r="H238"/>
    </row>
    <row r="239" spans="3:8" x14ac:dyDescent="0.2">
      <c r="C239"/>
      <c r="D239"/>
      <c r="E239"/>
      <c r="G239"/>
      <c r="H239"/>
    </row>
    <row r="240" spans="3:8" x14ac:dyDescent="0.2">
      <c r="C240"/>
      <c r="D240"/>
      <c r="E240"/>
      <c r="G240"/>
      <c r="H240"/>
    </row>
    <row r="241" spans="3:8" x14ac:dyDescent="0.2">
      <c r="C241"/>
      <c r="D241"/>
      <c r="E241"/>
      <c r="G241"/>
      <c r="H241"/>
    </row>
    <row r="242" spans="3:8" x14ac:dyDescent="0.2">
      <c r="C242"/>
      <c r="D242"/>
      <c r="E242"/>
      <c r="G242"/>
      <c r="H242"/>
    </row>
    <row r="243" spans="3:8" x14ac:dyDescent="0.2">
      <c r="C243"/>
      <c r="D243"/>
      <c r="E243"/>
      <c r="G243"/>
      <c r="H243"/>
    </row>
    <row r="244" spans="3:8" x14ac:dyDescent="0.2">
      <c r="C244"/>
      <c r="D244"/>
      <c r="E244"/>
      <c r="G244"/>
      <c r="H244"/>
    </row>
    <row r="245" spans="3:8" x14ac:dyDescent="0.2">
      <c r="C245"/>
      <c r="D245"/>
      <c r="E245"/>
      <c r="G245"/>
      <c r="H245"/>
    </row>
    <row r="246" spans="3:8" x14ac:dyDescent="0.2">
      <c r="C246"/>
      <c r="D246"/>
      <c r="E246"/>
      <c r="G246"/>
      <c r="H246"/>
    </row>
    <row r="247" spans="3:8" x14ac:dyDescent="0.2">
      <c r="C247"/>
      <c r="D247"/>
      <c r="E247"/>
      <c r="G247"/>
      <c r="H247"/>
    </row>
    <row r="248" spans="3:8" x14ac:dyDescent="0.2">
      <c r="C248"/>
      <c r="D248"/>
      <c r="E248"/>
      <c r="G248"/>
      <c r="H248"/>
    </row>
    <row r="249" spans="3:8" x14ac:dyDescent="0.2">
      <c r="C249"/>
      <c r="D249"/>
      <c r="E249"/>
      <c r="G249"/>
      <c r="H249"/>
    </row>
    <row r="250" spans="3:8" x14ac:dyDescent="0.2">
      <c r="C250"/>
      <c r="D250"/>
      <c r="E250"/>
      <c r="G250"/>
      <c r="H250"/>
    </row>
    <row r="251" spans="3:8" x14ac:dyDescent="0.2">
      <c r="C251"/>
      <c r="D251"/>
      <c r="E251"/>
      <c r="G251"/>
      <c r="H251"/>
    </row>
    <row r="252" spans="3:8" x14ac:dyDescent="0.2">
      <c r="C252"/>
      <c r="D252"/>
      <c r="E252"/>
      <c r="G252"/>
      <c r="H252"/>
    </row>
    <row r="253" spans="3:8" x14ac:dyDescent="0.2">
      <c r="C253"/>
      <c r="D253"/>
      <c r="E253"/>
      <c r="G253"/>
      <c r="H253"/>
    </row>
    <row r="254" spans="3:8" x14ac:dyDescent="0.2">
      <c r="C254"/>
      <c r="D254"/>
      <c r="E254"/>
      <c r="G254"/>
      <c r="H254"/>
    </row>
    <row r="255" spans="3:8" x14ac:dyDescent="0.2">
      <c r="C255"/>
      <c r="D255"/>
      <c r="E255"/>
      <c r="G255"/>
      <c r="H255"/>
    </row>
    <row r="256" spans="3:8" x14ac:dyDescent="0.2">
      <c r="C256"/>
      <c r="D256"/>
      <c r="E256"/>
      <c r="G256"/>
      <c r="H256"/>
    </row>
    <row r="257" spans="3:8" x14ac:dyDescent="0.2">
      <c r="C257"/>
      <c r="D257"/>
      <c r="E257"/>
      <c r="G257"/>
      <c r="H257"/>
    </row>
    <row r="258" spans="3:8" x14ac:dyDescent="0.2">
      <c r="C258"/>
      <c r="D258"/>
      <c r="E258"/>
      <c r="G258"/>
      <c r="H258"/>
    </row>
    <row r="259" spans="3:8" x14ac:dyDescent="0.2">
      <c r="C259"/>
      <c r="D259"/>
      <c r="E259"/>
      <c r="G259"/>
      <c r="H259"/>
    </row>
    <row r="260" spans="3:8" x14ac:dyDescent="0.2">
      <c r="C260"/>
      <c r="D260"/>
      <c r="E260"/>
      <c r="G260"/>
      <c r="H260"/>
    </row>
    <row r="261" spans="3:8" x14ac:dyDescent="0.2">
      <c r="C261"/>
      <c r="D261"/>
      <c r="E261"/>
      <c r="G261"/>
      <c r="H261"/>
    </row>
    <row r="262" spans="3:8" x14ac:dyDescent="0.2">
      <c r="C262"/>
      <c r="D262"/>
      <c r="E262"/>
      <c r="G262"/>
      <c r="H262"/>
    </row>
    <row r="263" spans="3:8" x14ac:dyDescent="0.2">
      <c r="C263"/>
      <c r="D263"/>
      <c r="E263"/>
      <c r="G263"/>
      <c r="H263"/>
    </row>
    <row r="264" spans="3:8" x14ac:dyDescent="0.2">
      <c r="C264"/>
      <c r="D264"/>
      <c r="E264"/>
      <c r="G264"/>
      <c r="H264"/>
    </row>
    <row r="265" spans="3:8" x14ac:dyDescent="0.2">
      <c r="C265"/>
      <c r="D265"/>
      <c r="E265"/>
      <c r="G265"/>
      <c r="H265"/>
    </row>
    <row r="266" spans="3:8" x14ac:dyDescent="0.2">
      <c r="C266"/>
      <c r="D266"/>
      <c r="E266"/>
      <c r="G266"/>
      <c r="H266"/>
    </row>
    <row r="267" spans="3:8" x14ac:dyDescent="0.2">
      <c r="C267"/>
      <c r="D267"/>
      <c r="E267"/>
      <c r="G267"/>
      <c r="H267"/>
    </row>
    <row r="268" spans="3:8" x14ac:dyDescent="0.2">
      <c r="C268"/>
      <c r="D268"/>
      <c r="E268"/>
      <c r="G268"/>
      <c r="H268"/>
    </row>
    <row r="269" spans="3:8" x14ac:dyDescent="0.2">
      <c r="C269"/>
      <c r="D269"/>
      <c r="E269"/>
      <c r="G269"/>
      <c r="H269"/>
    </row>
    <row r="270" spans="3:8" x14ac:dyDescent="0.2">
      <c r="C270"/>
      <c r="D270"/>
      <c r="E270"/>
      <c r="G270"/>
      <c r="H270"/>
    </row>
    <row r="271" spans="3:8" x14ac:dyDescent="0.2">
      <c r="C271"/>
      <c r="D271"/>
      <c r="E271"/>
      <c r="G271"/>
      <c r="H271"/>
    </row>
    <row r="272" spans="3:8" x14ac:dyDescent="0.2">
      <c r="C272"/>
      <c r="D272"/>
      <c r="E272"/>
      <c r="G272"/>
      <c r="H272"/>
    </row>
    <row r="273" spans="3:8" x14ac:dyDescent="0.2">
      <c r="C273"/>
      <c r="D273"/>
      <c r="E273"/>
      <c r="G273"/>
      <c r="H273"/>
    </row>
    <row r="274" spans="3:8" x14ac:dyDescent="0.2">
      <c r="C274"/>
      <c r="D274"/>
      <c r="E274"/>
      <c r="G274"/>
      <c r="H274"/>
    </row>
    <row r="275" spans="3:8" x14ac:dyDescent="0.2">
      <c r="C275"/>
      <c r="D275"/>
      <c r="E275"/>
      <c r="G275"/>
      <c r="H275"/>
    </row>
    <row r="276" spans="3:8" x14ac:dyDescent="0.2">
      <c r="C276"/>
      <c r="D276"/>
      <c r="E276"/>
      <c r="G276"/>
      <c r="H276"/>
    </row>
    <row r="277" spans="3:8" x14ac:dyDescent="0.2">
      <c r="C277"/>
      <c r="D277"/>
      <c r="E277"/>
      <c r="G277"/>
      <c r="H277"/>
    </row>
    <row r="278" spans="3:8" x14ac:dyDescent="0.2">
      <c r="C278"/>
      <c r="D278"/>
      <c r="E278"/>
      <c r="G278"/>
      <c r="H278"/>
    </row>
    <row r="279" spans="3:8" x14ac:dyDescent="0.2">
      <c r="C279"/>
      <c r="D279"/>
      <c r="E279"/>
      <c r="G279"/>
      <c r="H279"/>
    </row>
    <row r="280" spans="3:8" x14ac:dyDescent="0.2">
      <c r="C280"/>
      <c r="D280"/>
      <c r="E280"/>
      <c r="G280"/>
      <c r="H280"/>
    </row>
    <row r="281" spans="3:8" x14ac:dyDescent="0.2">
      <c r="C281"/>
      <c r="D281"/>
      <c r="E281"/>
      <c r="G281"/>
      <c r="H281"/>
    </row>
    <row r="282" spans="3:8" x14ac:dyDescent="0.2">
      <c r="C282"/>
      <c r="D282"/>
      <c r="E282"/>
      <c r="G282"/>
      <c r="H282"/>
    </row>
    <row r="283" spans="3:8" x14ac:dyDescent="0.2">
      <c r="C283"/>
      <c r="D283"/>
      <c r="E283"/>
      <c r="G283"/>
      <c r="H283"/>
    </row>
    <row r="284" spans="3:8" x14ac:dyDescent="0.2">
      <c r="C284"/>
      <c r="D284"/>
      <c r="E284"/>
      <c r="G284"/>
      <c r="H284"/>
    </row>
    <row r="285" spans="3:8" x14ac:dyDescent="0.2">
      <c r="C285"/>
      <c r="D285"/>
      <c r="E285"/>
      <c r="G285"/>
      <c r="H285"/>
    </row>
    <row r="286" spans="3:8" x14ac:dyDescent="0.2">
      <c r="C286"/>
      <c r="D286"/>
      <c r="E286"/>
      <c r="G286"/>
      <c r="H286"/>
    </row>
    <row r="287" spans="3:8" x14ac:dyDescent="0.2">
      <c r="C287"/>
      <c r="D287"/>
      <c r="E287"/>
      <c r="G287"/>
      <c r="H287"/>
    </row>
    <row r="288" spans="3:8" x14ac:dyDescent="0.2">
      <c r="C288"/>
      <c r="D288"/>
      <c r="E288"/>
      <c r="G288"/>
      <c r="H288"/>
    </row>
    <row r="289" spans="3:8" x14ac:dyDescent="0.2">
      <c r="C289"/>
      <c r="D289"/>
      <c r="E289"/>
      <c r="G289"/>
      <c r="H289"/>
    </row>
    <row r="290" spans="3:8" x14ac:dyDescent="0.2">
      <c r="C290"/>
      <c r="D290"/>
      <c r="E290"/>
      <c r="G290"/>
      <c r="H290"/>
    </row>
    <row r="291" spans="3:8" x14ac:dyDescent="0.2">
      <c r="C291"/>
      <c r="D291"/>
      <c r="E291"/>
      <c r="G291"/>
      <c r="H291"/>
    </row>
    <row r="292" spans="3:8" x14ac:dyDescent="0.2">
      <c r="C292"/>
      <c r="D292"/>
      <c r="E292"/>
      <c r="G292"/>
      <c r="H292"/>
    </row>
    <row r="293" spans="3:8" x14ac:dyDescent="0.2">
      <c r="C293"/>
      <c r="D293"/>
      <c r="E293"/>
      <c r="G293"/>
      <c r="H293"/>
    </row>
    <row r="294" spans="3:8" x14ac:dyDescent="0.2">
      <c r="C294"/>
      <c r="D294"/>
      <c r="E294"/>
      <c r="G294"/>
      <c r="H294"/>
    </row>
    <row r="295" spans="3:8" x14ac:dyDescent="0.2">
      <c r="C295"/>
      <c r="D295"/>
      <c r="E295"/>
      <c r="G295"/>
      <c r="H295"/>
    </row>
    <row r="296" spans="3:8" x14ac:dyDescent="0.2">
      <c r="C296"/>
      <c r="D296"/>
      <c r="E296"/>
      <c r="G296"/>
      <c r="H296"/>
    </row>
    <row r="297" spans="3:8" x14ac:dyDescent="0.2">
      <c r="C297"/>
      <c r="D297"/>
      <c r="E297"/>
      <c r="G297"/>
      <c r="H297"/>
    </row>
    <row r="298" spans="3:8" x14ac:dyDescent="0.2">
      <c r="C298"/>
      <c r="D298"/>
      <c r="E298"/>
      <c r="G298"/>
      <c r="H298"/>
    </row>
    <row r="299" spans="3:8" x14ac:dyDescent="0.2">
      <c r="C299"/>
      <c r="D299"/>
      <c r="E299"/>
      <c r="G299"/>
      <c r="H299"/>
    </row>
    <row r="300" spans="3:8" x14ac:dyDescent="0.2">
      <c r="C300"/>
      <c r="D300"/>
      <c r="E300"/>
      <c r="G300"/>
      <c r="H300"/>
    </row>
    <row r="301" spans="3:8" x14ac:dyDescent="0.2">
      <c r="C301"/>
      <c r="D301"/>
      <c r="E301"/>
      <c r="G301"/>
      <c r="H301"/>
    </row>
    <row r="302" spans="3:8" x14ac:dyDescent="0.2">
      <c r="C302"/>
      <c r="D302"/>
      <c r="E302"/>
      <c r="G302"/>
      <c r="H302"/>
    </row>
    <row r="303" spans="3:8" x14ac:dyDescent="0.2">
      <c r="C303"/>
      <c r="D303"/>
      <c r="E303"/>
      <c r="G303"/>
      <c r="H303"/>
    </row>
    <row r="304" spans="3:8" x14ac:dyDescent="0.2">
      <c r="C304"/>
      <c r="D304"/>
      <c r="E304"/>
      <c r="G304"/>
      <c r="H304"/>
    </row>
    <row r="305" spans="3:8" x14ac:dyDescent="0.2">
      <c r="C305"/>
      <c r="D305"/>
      <c r="E305"/>
      <c r="G305"/>
      <c r="H305"/>
    </row>
    <row r="306" spans="3:8" x14ac:dyDescent="0.2">
      <c r="C306"/>
      <c r="D306"/>
      <c r="E306"/>
      <c r="G306"/>
      <c r="H306"/>
    </row>
    <row r="307" spans="3:8" x14ac:dyDescent="0.2">
      <c r="C307"/>
      <c r="D307"/>
      <c r="E307"/>
      <c r="G307"/>
      <c r="H307"/>
    </row>
    <row r="308" spans="3:8" x14ac:dyDescent="0.2">
      <c r="C308"/>
      <c r="D308"/>
      <c r="E308"/>
      <c r="G308"/>
      <c r="H308"/>
    </row>
    <row r="309" spans="3:8" x14ac:dyDescent="0.2">
      <c r="C309"/>
      <c r="D309"/>
      <c r="E309"/>
      <c r="G309"/>
      <c r="H309"/>
    </row>
    <row r="310" spans="3:8" x14ac:dyDescent="0.2">
      <c r="C310"/>
      <c r="D310"/>
      <c r="E310"/>
      <c r="G310"/>
      <c r="H310"/>
    </row>
    <row r="311" spans="3:8" x14ac:dyDescent="0.2">
      <c r="C311"/>
      <c r="D311"/>
      <c r="E311"/>
      <c r="G311"/>
      <c r="H311"/>
    </row>
    <row r="312" spans="3:8" x14ac:dyDescent="0.2">
      <c r="C312"/>
      <c r="D312"/>
      <c r="E312"/>
      <c r="G312"/>
      <c r="H312"/>
    </row>
    <row r="313" spans="3:8" x14ac:dyDescent="0.2">
      <c r="C313"/>
      <c r="D313"/>
      <c r="E313"/>
      <c r="G313"/>
      <c r="H313"/>
    </row>
    <row r="314" spans="3:8" x14ac:dyDescent="0.2">
      <c r="C314"/>
      <c r="D314"/>
      <c r="E314"/>
      <c r="G314"/>
      <c r="H314"/>
    </row>
    <row r="315" spans="3:8" x14ac:dyDescent="0.2">
      <c r="C315"/>
      <c r="D315"/>
      <c r="E315"/>
      <c r="G315"/>
      <c r="H315"/>
    </row>
    <row r="316" spans="3:8" x14ac:dyDescent="0.2">
      <c r="C316"/>
      <c r="D316"/>
      <c r="E316"/>
      <c r="G316"/>
      <c r="H316"/>
    </row>
    <row r="317" spans="3:8" x14ac:dyDescent="0.2">
      <c r="C317"/>
      <c r="D317"/>
      <c r="E317"/>
      <c r="G317"/>
      <c r="H317"/>
    </row>
    <row r="318" spans="3:8" x14ac:dyDescent="0.2">
      <c r="C318"/>
      <c r="D318"/>
      <c r="E318"/>
      <c r="G318"/>
      <c r="H318"/>
    </row>
    <row r="319" spans="3:8" x14ac:dyDescent="0.2">
      <c r="C319"/>
      <c r="D319"/>
      <c r="E319"/>
      <c r="G319"/>
      <c r="H319"/>
    </row>
    <row r="320" spans="3:8" x14ac:dyDescent="0.2">
      <c r="C320"/>
      <c r="D320"/>
      <c r="E320"/>
      <c r="G320"/>
      <c r="H320"/>
    </row>
    <row r="321" spans="3:8" x14ac:dyDescent="0.2">
      <c r="C321"/>
      <c r="D321"/>
      <c r="E321"/>
      <c r="G321"/>
      <c r="H321"/>
    </row>
    <row r="322" spans="3:8" x14ac:dyDescent="0.2">
      <c r="C322"/>
      <c r="D322"/>
      <c r="E322"/>
      <c r="G322"/>
      <c r="H322"/>
    </row>
    <row r="323" spans="3:8" x14ac:dyDescent="0.2">
      <c r="C323"/>
      <c r="D323"/>
      <c r="E323"/>
      <c r="G323"/>
      <c r="H323"/>
    </row>
    <row r="324" spans="3:8" x14ac:dyDescent="0.2">
      <c r="C324"/>
      <c r="D324"/>
      <c r="E324"/>
      <c r="G324"/>
      <c r="H324"/>
    </row>
    <row r="325" spans="3:8" x14ac:dyDescent="0.2">
      <c r="C325"/>
      <c r="D325"/>
      <c r="E325"/>
      <c r="G325"/>
      <c r="H325"/>
    </row>
    <row r="326" spans="3:8" x14ac:dyDescent="0.2">
      <c r="C326"/>
      <c r="D326"/>
      <c r="E326"/>
      <c r="G326"/>
      <c r="H326"/>
    </row>
    <row r="327" spans="3:8" x14ac:dyDescent="0.2">
      <c r="C327"/>
      <c r="D327"/>
      <c r="E327"/>
      <c r="G327"/>
      <c r="H327"/>
    </row>
    <row r="328" spans="3:8" x14ac:dyDescent="0.2">
      <c r="C328"/>
      <c r="D328"/>
      <c r="E328"/>
      <c r="G328"/>
      <c r="H328"/>
    </row>
    <row r="329" spans="3:8" x14ac:dyDescent="0.2">
      <c r="C329"/>
      <c r="D329"/>
      <c r="E329"/>
      <c r="G329"/>
      <c r="H329"/>
    </row>
    <row r="330" spans="3:8" x14ac:dyDescent="0.2">
      <c r="C330"/>
      <c r="D330"/>
      <c r="E330"/>
      <c r="G330"/>
      <c r="H330"/>
    </row>
    <row r="331" spans="3:8" x14ac:dyDescent="0.2">
      <c r="C331"/>
      <c r="D331"/>
      <c r="E331"/>
      <c r="G331"/>
      <c r="H331"/>
    </row>
    <row r="332" spans="3:8" x14ac:dyDescent="0.2">
      <c r="C332"/>
      <c r="D332"/>
      <c r="E332"/>
      <c r="G332"/>
      <c r="H332"/>
    </row>
    <row r="333" spans="3:8" x14ac:dyDescent="0.2">
      <c r="C333"/>
      <c r="D333"/>
      <c r="E333"/>
      <c r="G333"/>
      <c r="H333"/>
    </row>
    <row r="334" spans="3:8" x14ac:dyDescent="0.2">
      <c r="C334"/>
      <c r="D334"/>
      <c r="E334"/>
      <c r="G334"/>
      <c r="H334"/>
    </row>
    <row r="335" spans="3:8" x14ac:dyDescent="0.2">
      <c r="C335"/>
      <c r="D335"/>
      <c r="E335"/>
      <c r="G335"/>
      <c r="H335"/>
    </row>
    <row r="336" spans="3:8" x14ac:dyDescent="0.2">
      <c r="C336"/>
      <c r="D336"/>
      <c r="E336"/>
      <c r="G336"/>
      <c r="H336"/>
    </row>
    <row r="337" spans="3:8" x14ac:dyDescent="0.2">
      <c r="C337"/>
      <c r="D337"/>
      <c r="E337"/>
      <c r="G337"/>
      <c r="H337"/>
    </row>
    <row r="338" spans="3:8" x14ac:dyDescent="0.2">
      <c r="C338"/>
      <c r="D338"/>
      <c r="E338"/>
      <c r="G338"/>
      <c r="H338"/>
    </row>
    <row r="339" spans="3:8" x14ac:dyDescent="0.2">
      <c r="C339"/>
      <c r="D339"/>
      <c r="E339"/>
      <c r="G339"/>
      <c r="H339"/>
    </row>
    <row r="340" spans="3:8" x14ac:dyDescent="0.2">
      <c r="C340"/>
      <c r="D340"/>
      <c r="E340"/>
      <c r="G340"/>
      <c r="H340"/>
    </row>
    <row r="341" spans="3:8" x14ac:dyDescent="0.2">
      <c r="C341"/>
      <c r="D341"/>
      <c r="E341"/>
      <c r="G341"/>
      <c r="H341"/>
    </row>
    <row r="342" spans="3:8" x14ac:dyDescent="0.2">
      <c r="C342"/>
      <c r="D342"/>
      <c r="E342"/>
      <c r="G342"/>
      <c r="H342"/>
    </row>
    <row r="343" spans="3:8" x14ac:dyDescent="0.2">
      <c r="C343"/>
      <c r="D343"/>
      <c r="E343"/>
      <c r="G343"/>
      <c r="H343"/>
    </row>
    <row r="344" spans="3:8" x14ac:dyDescent="0.2">
      <c r="C344"/>
      <c r="D344"/>
      <c r="E344"/>
      <c r="G344"/>
      <c r="H344"/>
    </row>
    <row r="345" spans="3:8" x14ac:dyDescent="0.2">
      <c r="C345"/>
      <c r="D345"/>
      <c r="E345"/>
      <c r="G345"/>
      <c r="H345"/>
    </row>
    <row r="346" spans="3:8" x14ac:dyDescent="0.2">
      <c r="C346"/>
      <c r="D346"/>
      <c r="E346"/>
      <c r="G346"/>
      <c r="H346"/>
    </row>
    <row r="347" spans="3:8" x14ac:dyDescent="0.2">
      <c r="C347"/>
      <c r="D347"/>
      <c r="E347"/>
      <c r="G347"/>
      <c r="H347"/>
    </row>
    <row r="348" spans="3:8" x14ac:dyDescent="0.2">
      <c r="C348"/>
      <c r="D348"/>
      <c r="E348"/>
      <c r="G348"/>
      <c r="H348"/>
    </row>
    <row r="349" spans="3:8" x14ac:dyDescent="0.2">
      <c r="C349"/>
      <c r="D349"/>
      <c r="E349"/>
      <c r="G349"/>
      <c r="H349"/>
    </row>
    <row r="350" spans="3:8" x14ac:dyDescent="0.2">
      <c r="C350"/>
      <c r="D350"/>
      <c r="E350"/>
      <c r="G350"/>
      <c r="H350"/>
    </row>
    <row r="351" spans="3:8" x14ac:dyDescent="0.2">
      <c r="C351"/>
      <c r="D351"/>
      <c r="E351"/>
      <c r="G351"/>
      <c r="H351"/>
    </row>
    <row r="352" spans="3:8" x14ac:dyDescent="0.2">
      <c r="C352"/>
      <c r="D352"/>
      <c r="E352"/>
      <c r="G352"/>
      <c r="H352"/>
    </row>
    <row r="353" spans="3:8" x14ac:dyDescent="0.2">
      <c r="C353"/>
      <c r="D353"/>
      <c r="E353"/>
      <c r="G353"/>
      <c r="H353"/>
    </row>
    <row r="354" spans="3:8" x14ac:dyDescent="0.2">
      <c r="C354"/>
      <c r="D354"/>
      <c r="E354"/>
      <c r="G354"/>
      <c r="H354"/>
    </row>
    <row r="355" spans="3:8" x14ac:dyDescent="0.2">
      <c r="C355"/>
      <c r="D355"/>
      <c r="E355"/>
      <c r="G355"/>
      <c r="H355"/>
    </row>
    <row r="356" spans="3:8" x14ac:dyDescent="0.2">
      <c r="C356"/>
      <c r="D356"/>
      <c r="E356"/>
      <c r="G356"/>
      <c r="H356"/>
    </row>
    <row r="357" spans="3:8" x14ac:dyDescent="0.2">
      <c r="C357"/>
      <c r="D357"/>
      <c r="E357"/>
      <c r="G357"/>
      <c r="H357"/>
    </row>
    <row r="358" spans="3:8" x14ac:dyDescent="0.2">
      <c r="C358"/>
      <c r="D358"/>
      <c r="E358"/>
      <c r="G358"/>
      <c r="H358"/>
    </row>
    <row r="359" spans="3:8" x14ac:dyDescent="0.2">
      <c r="C359"/>
      <c r="D359"/>
      <c r="E359"/>
      <c r="G359"/>
      <c r="H359"/>
    </row>
    <row r="360" spans="3:8" x14ac:dyDescent="0.2">
      <c r="C360"/>
      <c r="D360"/>
      <c r="E360"/>
      <c r="G360"/>
      <c r="H360"/>
    </row>
    <row r="361" spans="3:8" x14ac:dyDescent="0.2">
      <c r="C361"/>
      <c r="D361"/>
      <c r="E361"/>
      <c r="G361"/>
      <c r="H361"/>
    </row>
    <row r="362" spans="3:8" x14ac:dyDescent="0.2">
      <c r="C362"/>
      <c r="D362"/>
      <c r="E362"/>
      <c r="G362"/>
      <c r="H362"/>
    </row>
    <row r="363" spans="3:8" x14ac:dyDescent="0.2">
      <c r="C363"/>
      <c r="D363"/>
      <c r="E363"/>
      <c r="G363"/>
      <c r="H363"/>
    </row>
    <row r="364" spans="3:8" x14ac:dyDescent="0.2">
      <c r="C364"/>
      <c r="D364"/>
      <c r="E364"/>
      <c r="G364"/>
      <c r="H364"/>
    </row>
    <row r="365" spans="3:8" x14ac:dyDescent="0.2">
      <c r="C365"/>
      <c r="D365"/>
      <c r="E365"/>
      <c r="G365"/>
      <c r="H365"/>
    </row>
    <row r="366" spans="3:8" x14ac:dyDescent="0.2">
      <c r="C366"/>
      <c r="D366"/>
      <c r="E366"/>
      <c r="G366"/>
      <c r="H366"/>
    </row>
    <row r="367" spans="3:8" x14ac:dyDescent="0.2">
      <c r="C367"/>
      <c r="D367"/>
      <c r="E367"/>
      <c r="G367"/>
      <c r="H367"/>
    </row>
    <row r="368" spans="3:8" x14ac:dyDescent="0.2">
      <c r="C368"/>
      <c r="D368"/>
      <c r="E368"/>
      <c r="G368"/>
      <c r="H368"/>
    </row>
    <row r="369" spans="3:8" x14ac:dyDescent="0.2">
      <c r="C369"/>
      <c r="D369"/>
      <c r="E369"/>
      <c r="G369"/>
      <c r="H369"/>
    </row>
    <row r="370" spans="3:8" x14ac:dyDescent="0.2">
      <c r="C370"/>
      <c r="D370"/>
      <c r="E370"/>
      <c r="G370"/>
      <c r="H370"/>
    </row>
    <row r="371" spans="3:8" x14ac:dyDescent="0.2">
      <c r="C371"/>
      <c r="D371"/>
      <c r="E371"/>
      <c r="G371"/>
      <c r="H371"/>
    </row>
    <row r="372" spans="3:8" x14ac:dyDescent="0.2">
      <c r="C372"/>
      <c r="D372"/>
      <c r="E372"/>
      <c r="G372"/>
      <c r="H372"/>
    </row>
    <row r="373" spans="3:8" x14ac:dyDescent="0.2">
      <c r="C373"/>
      <c r="D373"/>
      <c r="E373"/>
      <c r="G373"/>
      <c r="H373"/>
    </row>
    <row r="374" spans="3:8" x14ac:dyDescent="0.2">
      <c r="C374"/>
      <c r="D374"/>
      <c r="E374"/>
      <c r="G374"/>
      <c r="H374"/>
    </row>
    <row r="375" spans="3:8" x14ac:dyDescent="0.2">
      <c r="C375"/>
      <c r="D375"/>
      <c r="E375"/>
      <c r="G375"/>
      <c r="H375"/>
    </row>
    <row r="376" spans="3:8" x14ac:dyDescent="0.2">
      <c r="C376"/>
      <c r="D376"/>
      <c r="E376"/>
      <c r="G376"/>
      <c r="H376"/>
    </row>
    <row r="377" spans="3:8" x14ac:dyDescent="0.2">
      <c r="C377"/>
      <c r="D377"/>
      <c r="E377"/>
      <c r="G377"/>
      <c r="H377"/>
    </row>
    <row r="378" spans="3:8" x14ac:dyDescent="0.2">
      <c r="C378"/>
      <c r="D378"/>
      <c r="E378"/>
      <c r="G378"/>
      <c r="H378"/>
    </row>
    <row r="379" spans="3:8" x14ac:dyDescent="0.2">
      <c r="C379"/>
      <c r="D379"/>
      <c r="E379"/>
      <c r="G379"/>
      <c r="H379"/>
    </row>
    <row r="380" spans="3:8" x14ac:dyDescent="0.2">
      <c r="C380"/>
      <c r="D380"/>
      <c r="E380"/>
      <c r="G380"/>
      <c r="H380"/>
    </row>
    <row r="381" spans="3:8" x14ac:dyDescent="0.2">
      <c r="C381"/>
      <c r="D381"/>
      <c r="E381"/>
      <c r="G381"/>
      <c r="H381"/>
    </row>
    <row r="382" spans="3:8" x14ac:dyDescent="0.2">
      <c r="C382"/>
      <c r="D382"/>
      <c r="E382"/>
      <c r="G382"/>
      <c r="H382"/>
    </row>
    <row r="383" spans="3:8" x14ac:dyDescent="0.2">
      <c r="C383"/>
      <c r="D383"/>
      <c r="E383"/>
      <c r="G383"/>
      <c r="H383"/>
    </row>
    <row r="384" spans="3:8" x14ac:dyDescent="0.2">
      <c r="C384"/>
      <c r="D384"/>
      <c r="E384"/>
      <c r="G384"/>
      <c r="H384"/>
    </row>
    <row r="385" spans="3:8" x14ac:dyDescent="0.2">
      <c r="C385"/>
      <c r="D385"/>
      <c r="E385"/>
      <c r="G385"/>
      <c r="H385"/>
    </row>
    <row r="386" spans="3:8" x14ac:dyDescent="0.2">
      <c r="C386"/>
      <c r="D386"/>
      <c r="E386"/>
      <c r="G386"/>
      <c r="H386"/>
    </row>
    <row r="387" spans="3:8" x14ac:dyDescent="0.2">
      <c r="C387"/>
      <c r="D387"/>
      <c r="E387"/>
      <c r="G387"/>
      <c r="H387"/>
    </row>
    <row r="388" spans="3:8" x14ac:dyDescent="0.2">
      <c r="C388"/>
      <c r="D388"/>
      <c r="E388"/>
      <c r="G388"/>
      <c r="H388"/>
    </row>
    <row r="389" spans="3:8" x14ac:dyDescent="0.2">
      <c r="C389"/>
      <c r="D389"/>
      <c r="E389"/>
      <c r="G389"/>
      <c r="H389"/>
    </row>
    <row r="390" spans="3:8" x14ac:dyDescent="0.2">
      <c r="C390"/>
      <c r="D390"/>
      <c r="E390"/>
      <c r="G390"/>
      <c r="H390"/>
    </row>
    <row r="391" spans="3:8" x14ac:dyDescent="0.2">
      <c r="C391"/>
      <c r="D391"/>
      <c r="E391"/>
      <c r="G391"/>
      <c r="H391"/>
    </row>
    <row r="392" spans="3:8" x14ac:dyDescent="0.2">
      <c r="C392"/>
      <c r="D392"/>
      <c r="E392"/>
      <c r="G392"/>
      <c r="H392"/>
    </row>
    <row r="393" spans="3:8" x14ac:dyDescent="0.2">
      <c r="C393"/>
      <c r="D393"/>
      <c r="E393"/>
      <c r="G393"/>
      <c r="H393"/>
    </row>
    <row r="394" spans="3:8" x14ac:dyDescent="0.2">
      <c r="C394"/>
      <c r="D394"/>
      <c r="E394"/>
      <c r="G394"/>
      <c r="H394"/>
    </row>
    <row r="395" spans="3:8" x14ac:dyDescent="0.2">
      <c r="C395"/>
      <c r="D395"/>
      <c r="E395"/>
      <c r="G395"/>
      <c r="H395"/>
    </row>
    <row r="396" spans="3:8" x14ac:dyDescent="0.2">
      <c r="C396"/>
      <c r="D396"/>
      <c r="E396"/>
      <c r="G396"/>
      <c r="H396"/>
    </row>
    <row r="397" spans="3:8" x14ac:dyDescent="0.2">
      <c r="C397"/>
      <c r="D397"/>
      <c r="E397"/>
      <c r="G397"/>
      <c r="H397"/>
    </row>
    <row r="398" spans="3:8" x14ac:dyDescent="0.2">
      <c r="C398"/>
      <c r="D398"/>
      <c r="E398"/>
      <c r="G398"/>
      <c r="H398"/>
    </row>
    <row r="399" spans="3:8" x14ac:dyDescent="0.2">
      <c r="C399"/>
      <c r="D399"/>
      <c r="E399"/>
      <c r="G399"/>
      <c r="H399"/>
    </row>
    <row r="400" spans="3:8" x14ac:dyDescent="0.2">
      <c r="C400"/>
      <c r="D400"/>
      <c r="E400"/>
      <c r="G400"/>
      <c r="H400"/>
    </row>
    <row r="401" spans="3:8" x14ac:dyDescent="0.2">
      <c r="C401"/>
      <c r="D401"/>
      <c r="E401"/>
      <c r="G401"/>
      <c r="H401"/>
    </row>
    <row r="402" spans="3:8" x14ac:dyDescent="0.2">
      <c r="C402"/>
      <c r="D402"/>
      <c r="E402"/>
      <c r="G402"/>
      <c r="H402"/>
    </row>
    <row r="403" spans="3:8" x14ac:dyDescent="0.2">
      <c r="C403"/>
      <c r="D403"/>
      <c r="E403"/>
      <c r="G403"/>
      <c r="H403"/>
    </row>
    <row r="404" spans="3:8" x14ac:dyDescent="0.2">
      <c r="C404"/>
      <c r="D404"/>
      <c r="E404"/>
      <c r="G404"/>
      <c r="H404"/>
    </row>
    <row r="405" spans="3:8" x14ac:dyDescent="0.2">
      <c r="C405"/>
      <c r="D405"/>
      <c r="E405"/>
      <c r="G405"/>
      <c r="H405"/>
    </row>
    <row r="406" spans="3:8" x14ac:dyDescent="0.2">
      <c r="C406"/>
      <c r="D406"/>
      <c r="E406"/>
      <c r="G406"/>
      <c r="H406"/>
    </row>
    <row r="407" spans="3:8" x14ac:dyDescent="0.2">
      <c r="C407"/>
      <c r="D407"/>
      <c r="E407"/>
      <c r="G407"/>
      <c r="H407"/>
    </row>
    <row r="408" spans="3:8" x14ac:dyDescent="0.2">
      <c r="C408"/>
      <c r="D408"/>
      <c r="E408"/>
      <c r="G408"/>
      <c r="H408"/>
    </row>
    <row r="409" spans="3:8" x14ac:dyDescent="0.2">
      <c r="C409"/>
      <c r="D409"/>
      <c r="E409"/>
      <c r="G409"/>
      <c r="H409"/>
    </row>
    <row r="410" spans="3:8" x14ac:dyDescent="0.2">
      <c r="C410"/>
      <c r="D410"/>
      <c r="E410"/>
      <c r="G410"/>
      <c r="H410"/>
    </row>
    <row r="411" spans="3:8" x14ac:dyDescent="0.2">
      <c r="C411"/>
      <c r="D411"/>
      <c r="E411"/>
      <c r="G411"/>
      <c r="H411"/>
    </row>
    <row r="412" spans="3:8" x14ac:dyDescent="0.2">
      <c r="C412"/>
      <c r="D412"/>
      <c r="E412"/>
      <c r="G412"/>
      <c r="H412"/>
    </row>
    <row r="413" spans="3:8" x14ac:dyDescent="0.2">
      <c r="C413"/>
      <c r="D413"/>
      <c r="E413"/>
      <c r="G413"/>
      <c r="H413"/>
    </row>
    <row r="414" spans="3:8" x14ac:dyDescent="0.2">
      <c r="C414"/>
      <c r="D414"/>
      <c r="E414"/>
      <c r="G414"/>
      <c r="H414"/>
    </row>
    <row r="415" spans="3:8" x14ac:dyDescent="0.2">
      <c r="C415"/>
      <c r="D415"/>
      <c r="E415"/>
      <c r="G415"/>
      <c r="H415"/>
    </row>
    <row r="416" spans="3:8" x14ac:dyDescent="0.2">
      <c r="C416"/>
      <c r="D416"/>
      <c r="E416"/>
      <c r="G416"/>
      <c r="H416"/>
    </row>
    <row r="417" spans="3:8" x14ac:dyDescent="0.2">
      <c r="C417"/>
      <c r="D417"/>
      <c r="E417"/>
      <c r="G417"/>
      <c r="H417"/>
    </row>
    <row r="418" spans="3:8" x14ac:dyDescent="0.2">
      <c r="C418"/>
      <c r="D418"/>
      <c r="E418"/>
      <c r="G418"/>
      <c r="H418"/>
    </row>
    <row r="419" spans="3:8" x14ac:dyDescent="0.2">
      <c r="C419"/>
      <c r="D419"/>
      <c r="E419"/>
      <c r="G419"/>
      <c r="H419"/>
    </row>
    <row r="420" spans="3:8" x14ac:dyDescent="0.2">
      <c r="C420"/>
      <c r="D420"/>
      <c r="E420"/>
      <c r="G420"/>
      <c r="H420"/>
    </row>
    <row r="421" spans="3:8" x14ac:dyDescent="0.2">
      <c r="C421"/>
      <c r="D421"/>
      <c r="E421"/>
      <c r="G421"/>
      <c r="H421"/>
    </row>
    <row r="422" spans="3:8" x14ac:dyDescent="0.2">
      <c r="C422"/>
      <c r="D422"/>
      <c r="E422"/>
      <c r="G422"/>
      <c r="H422"/>
    </row>
    <row r="423" spans="3:8" x14ac:dyDescent="0.2">
      <c r="C423"/>
      <c r="D423"/>
      <c r="E423"/>
      <c r="G423"/>
      <c r="H423"/>
    </row>
    <row r="424" spans="3:8" x14ac:dyDescent="0.2">
      <c r="C424"/>
      <c r="D424"/>
      <c r="E424"/>
      <c r="G424"/>
      <c r="H424"/>
    </row>
    <row r="425" spans="3:8" x14ac:dyDescent="0.2">
      <c r="C425"/>
      <c r="D425"/>
      <c r="E425"/>
      <c r="G425"/>
      <c r="H425"/>
    </row>
    <row r="426" spans="3:8" x14ac:dyDescent="0.2">
      <c r="C426"/>
      <c r="D426"/>
      <c r="E426"/>
      <c r="G426"/>
      <c r="H426"/>
    </row>
    <row r="427" spans="3:8" x14ac:dyDescent="0.2">
      <c r="C427"/>
      <c r="D427"/>
      <c r="E427"/>
      <c r="G427"/>
      <c r="H427"/>
    </row>
    <row r="428" spans="3:8" x14ac:dyDescent="0.2">
      <c r="C428"/>
      <c r="D428"/>
      <c r="E428"/>
      <c r="G428"/>
      <c r="H428"/>
    </row>
    <row r="429" spans="3:8" x14ac:dyDescent="0.2">
      <c r="C429"/>
      <c r="D429"/>
      <c r="E429"/>
      <c r="G429"/>
      <c r="H429"/>
    </row>
    <row r="430" spans="3:8" x14ac:dyDescent="0.2">
      <c r="C430"/>
      <c r="D430"/>
      <c r="E430"/>
      <c r="G430"/>
      <c r="H430"/>
    </row>
    <row r="431" spans="3:8" x14ac:dyDescent="0.2">
      <c r="C431"/>
      <c r="D431"/>
      <c r="E431"/>
      <c r="G431"/>
      <c r="H431"/>
    </row>
    <row r="432" spans="3:8" x14ac:dyDescent="0.2">
      <c r="C432"/>
      <c r="D432"/>
      <c r="E432"/>
      <c r="G432"/>
      <c r="H432"/>
    </row>
    <row r="433" spans="3:8" x14ac:dyDescent="0.2">
      <c r="C433"/>
      <c r="D433"/>
      <c r="E433"/>
      <c r="G433"/>
      <c r="H433"/>
    </row>
    <row r="434" spans="3:8" x14ac:dyDescent="0.2">
      <c r="C434"/>
      <c r="D434"/>
      <c r="E434"/>
      <c r="G434"/>
      <c r="H434"/>
    </row>
    <row r="435" spans="3:8" x14ac:dyDescent="0.2">
      <c r="C435"/>
      <c r="D435"/>
      <c r="E435"/>
      <c r="G435"/>
      <c r="H435"/>
    </row>
    <row r="436" spans="3:8" x14ac:dyDescent="0.2">
      <c r="C436"/>
      <c r="D436"/>
      <c r="E436"/>
      <c r="G436"/>
      <c r="H436"/>
    </row>
    <row r="437" spans="3:8" x14ac:dyDescent="0.2">
      <c r="C437"/>
      <c r="D437"/>
      <c r="E437"/>
      <c r="G437"/>
      <c r="H437"/>
    </row>
    <row r="438" spans="3:8" x14ac:dyDescent="0.2">
      <c r="C438"/>
      <c r="D438"/>
      <c r="E438"/>
      <c r="G438"/>
      <c r="H438"/>
    </row>
    <row r="439" spans="3:8" x14ac:dyDescent="0.2">
      <c r="C439"/>
      <c r="D439"/>
      <c r="E439"/>
      <c r="G439"/>
      <c r="H439"/>
    </row>
    <row r="440" spans="3:8" x14ac:dyDescent="0.2">
      <c r="C440"/>
      <c r="D440"/>
      <c r="E440"/>
      <c r="G440"/>
      <c r="H440"/>
    </row>
    <row r="441" spans="3:8" x14ac:dyDescent="0.2">
      <c r="C441"/>
      <c r="D441"/>
      <c r="E441"/>
      <c r="G441"/>
      <c r="H441"/>
    </row>
    <row r="442" spans="3:8" x14ac:dyDescent="0.2">
      <c r="C442"/>
      <c r="D442"/>
      <c r="E442"/>
      <c r="G442"/>
      <c r="H442"/>
    </row>
    <row r="443" spans="3:8" x14ac:dyDescent="0.2">
      <c r="C443"/>
      <c r="D443"/>
      <c r="E443"/>
      <c r="G443"/>
      <c r="H443"/>
    </row>
    <row r="444" spans="3:8" x14ac:dyDescent="0.2">
      <c r="C444"/>
      <c r="D444"/>
      <c r="E444"/>
      <c r="G444"/>
      <c r="H444"/>
    </row>
    <row r="445" spans="3:8" x14ac:dyDescent="0.2">
      <c r="C445"/>
      <c r="D445"/>
      <c r="E445"/>
      <c r="G445"/>
      <c r="H445"/>
    </row>
    <row r="446" spans="3:8" x14ac:dyDescent="0.2">
      <c r="C446"/>
      <c r="D446"/>
      <c r="E446"/>
      <c r="G446"/>
      <c r="H446"/>
    </row>
    <row r="447" spans="3:8" x14ac:dyDescent="0.2">
      <c r="C447"/>
      <c r="D447"/>
      <c r="E447"/>
      <c r="G447"/>
      <c r="H447"/>
    </row>
    <row r="448" spans="3:8" x14ac:dyDescent="0.2">
      <c r="C448"/>
      <c r="D448"/>
      <c r="E448"/>
      <c r="G448"/>
      <c r="H448"/>
    </row>
    <row r="449" spans="3:8" x14ac:dyDescent="0.2">
      <c r="C449"/>
      <c r="D449"/>
      <c r="E449"/>
      <c r="G449"/>
      <c r="H449"/>
    </row>
    <row r="450" spans="3:8" x14ac:dyDescent="0.2">
      <c r="C450"/>
      <c r="D450"/>
      <c r="E450"/>
      <c r="G450"/>
      <c r="H450"/>
    </row>
    <row r="451" spans="3:8" x14ac:dyDescent="0.2">
      <c r="C451"/>
      <c r="D451"/>
      <c r="E451"/>
      <c r="G451"/>
      <c r="H451"/>
    </row>
    <row r="452" spans="3:8" x14ac:dyDescent="0.2">
      <c r="C452"/>
      <c r="D452"/>
      <c r="E452"/>
      <c r="G452"/>
      <c r="H452"/>
    </row>
    <row r="453" spans="3:8" x14ac:dyDescent="0.2">
      <c r="C453"/>
      <c r="D453"/>
      <c r="E453"/>
      <c r="G453"/>
      <c r="H453"/>
    </row>
    <row r="454" spans="3:8" x14ac:dyDescent="0.2">
      <c r="C454"/>
      <c r="D454"/>
      <c r="E454"/>
      <c r="G454"/>
      <c r="H454"/>
    </row>
    <row r="455" spans="3:8" x14ac:dyDescent="0.2">
      <c r="C455"/>
      <c r="D455"/>
      <c r="E455"/>
      <c r="G455"/>
      <c r="H455"/>
    </row>
    <row r="456" spans="3:8" x14ac:dyDescent="0.2">
      <c r="C456"/>
      <c r="D456"/>
      <c r="E456"/>
      <c r="G456"/>
      <c r="H456"/>
    </row>
    <row r="457" spans="3:8" x14ac:dyDescent="0.2">
      <c r="C457"/>
      <c r="D457"/>
      <c r="E457"/>
      <c r="G457"/>
      <c r="H457"/>
    </row>
    <row r="458" spans="3:8" x14ac:dyDescent="0.2">
      <c r="C458"/>
      <c r="D458"/>
      <c r="E458"/>
      <c r="G458"/>
      <c r="H458"/>
    </row>
    <row r="459" spans="3:8" x14ac:dyDescent="0.2">
      <c r="C459"/>
      <c r="D459"/>
      <c r="E459"/>
      <c r="G459"/>
      <c r="H459"/>
    </row>
    <row r="460" spans="3:8" x14ac:dyDescent="0.2">
      <c r="C460"/>
      <c r="D460"/>
      <c r="E460"/>
      <c r="G460"/>
      <c r="H460"/>
    </row>
    <row r="461" spans="3:8" x14ac:dyDescent="0.2">
      <c r="C461"/>
      <c r="D461"/>
      <c r="E461"/>
      <c r="G461"/>
      <c r="H461"/>
    </row>
    <row r="462" spans="3:8" x14ac:dyDescent="0.2">
      <c r="C462"/>
      <c r="D462"/>
      <c r="E462"/>
      <c r="G462"/>
      <c r="H462"/>
    </row>
    <row r="463" spans="3:8" x14ac:dyDescent="0.2">
      <c r="C463"/>
      <c r="D463"/>
      <c r="E463"/>
      <c r="G463"/>
      <c r="H463"/>
    </row>
    <row r="464" spans="3:8" x14ac:dyDescent="0.2">
      <c r="C464"/>
      <c r="D464"/>
      <c r="E464"/>
      <c r="G464"/>
      <c r="H464"/>
    </row>
    <row r="465" spans="3:8" x14ac:dyDescent="0.2">
      <c r="C465"/>
      <c r="D465"/>
      <c r="E465"/>
      <c r="G465"/>
      <c r="H465"/>
    </row>
    <row r="466" spans="3:8" x14ac:dyDescent="0.2">
      <c r="C466"/>
      <c r="D466"/>
      <c r="E466"/>
      <c r="G466"/>
      <c r="H466"/>
    </row>
    <row r="467" spans="3:8" x14ac:dyDescent="0.2">
      <c r="C467"/>
      <c r="D467"/>
      <c r="E467"/>
      <c r="G467"/>
      <c r="H467"/>
    </row>
    <row r="468" spans="3:8" x14ac:dyDescent="0.2">
      <c r="C468"/>
      <c r="D468"/>
      <c r="E468"/>
      <c r="G468"/>
      <c r="H468"/>
    </row>
    <row r="469" spans="3:8" x14ac:dyDescent="0.2">
      <c r="C469"/>
      <c r="D469"/>
      <c r="E469"/>
      <c r="G469"/>
      <c r="H469"/>
    </row>
    <row r="470" spans="3:8" x14ac:dyDescent="0.2">
      <c r="C470"/>
      <c r="D470"/>
      <c r="E470"/>
      <c r="G470"/>
      <c r="H470"/>
    </row>
    <row r="471" spans="3:8" x14ac:dyDescent="0.2">
      <c r="C471"/>
      <c r="D471"/>
      <c r="E471"/>
      <c r="G471"/>
      <c r="H471"/>
    </row>
    <row r="472" spans="3:8" x14ac:dyDescent="0.2">
      <c r="C472"/>
      <c r="D472"/>
      <c r="E472"/>
      <c r="G472"/>
      <c r="H472"/>
    </row>
    <row r="473" spans="3:8" x14ac:dyDescent="0.2">
      <c r="C473"/>
      <c r="D473"/>
      <c r="E473"/>
      <c r="G473"/>
      <c r="H473"/>
    </row>
    <row r="474" spans="3:8" x14ac:dyDescent="0.2">
      <c r="C474"/>
      <c r="D474"/>
      <c r="E474"/>
      <c r="G474"/>
      <c r="H474"/>
    </row>
    <row r="475" spans="3:8" x14ac:dyDescent="0.2">
      <c r="C475"/>
      <c r="D475"/>
      <c r="E475"/>
      <c r="G475"/>
      <c r="H475"/>
    </row>
    <row r="476" spans="3:8" x14ac:dyDescent="0.2">
      <c r="C476"/>
      <c r="D476"/>
      <c r="E476"/>
      <c r="G476"/>
      <c r="H476"/>
    </row>
    <row r="477" spans="3:8" x14ac:dyDescent="0.2">
      <c r="C477"/>
      <c r="D477"/>
      <c r="E477"/>
      <c r="G477"/>
      <c r="H477"/>
    </row>
    <row r="478" spans="3:8" x14ac:dyDescent="0.2">
      <c r="C478"/>
      <c r="D478"/>
      <c r="E478"/>
      <c r="G478"/>
      <c r="H478"/>
    </row>
    <row r="479" spans="3:8" x14ac:dyDescent="0.2">
      <c r="C479"/>
      <c r="D479"/>
      <c r="E479"/>
      <c r="G479"/>
      <c r="H479"/>
    </row>
    <row r="480" spans="3:8" x14ac:dyDescent="0.2">
      <c r="C480"/>
      <c r="D480"/>
      <c r="E480"/>
      <c r="G480"/>
      <c r="H480"/>
    </row>
    <row r="481" spans="3:8" x14ac:dyDescent="0.2">
      <c r="C481"/>
      <c r="D481"/>
      <c r="E481"/>
      <c r="G481"/>
      <c r="H481"/>
    </row>
    <row r="482" spans="3:8" x14ac:dyDescent="0.2">
      <c r="C482"/>
      <c r="D482"/>
      <c r="E482"/>
      <c r="G482"/>
      <c r="H482"/>
    </row>
    <row r="483" spans="3:8" x14ac:dyDescent="0.2">
      <c r="C483"/>
      <c r="D483"/>
      <c r="E483"/>
      <c r="G483"/>
      <c r="H483"/>
    </row>
    <row r="484" spans="3:8" x14ac:dyDescent="0.2">
      <c r="C484"/>
      <c r="D484"/>
      <c r="E484"/>
      <c r="G484"/>
      <c r="H484"/>
    </row>
    <row r="485" spans="3:8" x14ac:dyDescent="0.2">
      <c r="C485"/>
      <c r="D485"/>
      <c r="E485"/>
      <c r="G485"/>
      <c r="H485"/>
    </row>
    <row r="486" spans="3:8" x14ac:dyDescent="0.2">
      <c r="C486"/>
      <c r="D486"/>
      <c r="E486"/>
      <c r="G486"/>
      <c r="H486"/>
    </row>
    <row r="487" spans="3:8" x14ac:dyDescent="0.2">
      <c r="C487"/>
      <c r="D487"/>
      <c r="E487"/>
      <c r="G487"/>
      <c r="H487"/>
    </row>
    <row r="488" spans="3:8" x14ac:dyDescent="0.2">
      <c r="C488"/>
      <c r="D488"/>
      <c r="E488"/>
      <c r="G488"/>
      <c r="H488"/>
    </row>
    <row r="489" spans="3:8" x14ac:dyDescent="0.2">
      <c r="C489"/>
      <c r="D489"/>
      <c r="E489"/>
      <c r="G489"/>
      <c r="H489"/>
    </row>
    <row r="490" spans="3:8" x14ac:dyDescent="0.2">
      <c r="C490"/>
      <c r="D490"/>
      <c r="E490"/>
      <c r="G490"/>
      <c r="H490"/>
    </row>
    <row r="491" spans="3:8" x14ac:dyDescent="0.2">
      <c r="C491"/>
      <c r="D491"/>
      <c r="E491"/>
      <c r="G491"/>
      <c r="H491"/>
    </row>
    <row r="492" spans="3:8" x14ac:dyDescent="0.2">
      <c r="C492"/>
      <c r="D492"/>
      <c r="E492"/>
      <c r="G492"/>
      <c r="H492"/>
    </row>
    <row r="493" spans="3:8" x14ac:dyDescent="0.2">
      <c r="C493"/>
      <c r="D493"/>
      <c r="E493"/>
      <c r="G493"/>
      <c r="H493"/>
    </row>
    <row r="494" spans="3:8" x14ac:dyDescent="0.2">
      <c r="C494"/>
      <c r="D494"/>
      <c r="E494"/>
      <c r="G494"/>
      <c r="H494"/>
    </row>
    <row r="495" spans="3:8" x14ac:dyDescent="0.2">
      <c r="C495"/>
      <c r="D495"/>
      <c r="E495"/>
      <c r="G495"/>
      <c r="H495"/>
    </row>
    <row r="496" spans="3:8" x14ac:dyDescent="0.2">
      <c r="C496"/>
      <c r="D496"/>
      <c r="E496"/>
      <c r="G496"/>
      <c r="H496"/>
    </row>
    <row r="497" spans="3:8" x14ac:dyDescent="0.2">
      <c r="C497"/>
      <c r="D497"/>
      <c r="E497"/>
      <c r="G497"/>
      <c r="H497"/>
    </row>
    <row r="498" spans="3:8" x14ac:dyDescent="0.2">
      <c r="C498"/>
      <c r="D498"/>
      <c r="E498"/>
      <c r="G498"/>
      <c r="H498"/>
    </row>
    <row r="499" spans="3:8" x14ac:dyDescent="0.2">
      <c r="C499"/>
      <c r="D499"/>
      <c r="E499"/>
      <c r="G499"/>
      <c r="H499"/>
    </row>
    <row r="500" spans="3:8" x14ac:dyDescent="0.2">
      <c r="C500"/>
      <c r="D500"/>
      <c r="E500"/>
      <c r="G500"/>
      <c r="H500"/>
    </row>
    <row r="501" spans="3:8" x14ac:dyDescent="0.2">
      <c r="C501"/>
      <c r="D501"/>
      <c r="E501"/>
      <c r="G501"/>
      <c r="H501"/>
    </row>
    <row r="502" spans="3:8" x14ac:dyDescent="0.2">
      <c r="C502"/>
      <c r="D502"/>
      <c r="E502"/>
      <c r="G502"/>
      <c r="H502"/>
    </row>
    <row r="503" spans="3:8" x14ac:dyDescent="0.2">
      <c r="C503"/>
      <c r="D503"/>
      <c r="E503"/>
      <c r="G503"/>
      <c r="H503"/>
    </row>
    <row r="504" spans="3:8" x14ac:dyDescent="0.2">
      <c r="C504"/>
      <c r="D504"/>
      <c r="E504"/>
      <c r="G504"/>
      <c r="H504"/>
    </row>
    <row r="505" spans="3:8" x14ac:dyDescent="0.2">
      <c r="C505"/>
      <c r="D505"/>
      <c r="E505"/>
      <c r="G505"/>
      <c r="H505"/>
    </row>
    <row r="506" spans="3:8" x14ac:dyDescent="0.2">
      <c r="C506"/>
      <c r="D506"/>
      <c r="E506"/>
      <c r="G506"/>
      <c r="H506"/>
    </row>
    <row r="507" spans="3:8" x14ac:dyDescent="0.2">
      <c r="C507"/>
      <c r="D507"/>
      <c r="E507"/>
      <c r="G507"/>
      <c r="H507"/>
    </row>
    <row r="508" spans="3:8" x14ac:dyDescent="0.2">
      <c r="C508"/>
      <c r="D508"/>
      <c r="E508"/>
      <c r="G508"/>
      <c r="H508"/>
    </row>
    <row r="509" spans="3:8" x14ac:dyDescent="0.2">
      <c r="C509"/>
      <c r="D509"/>
      <c r="E509"/>
      <c r="G509"/>
      <c r="H509"/>
    </row>
    <row r="510" spans="3:8" x14ac:dyDescent="0.2">
      <c r="C510"/>
      <c r="D510"/>
      <c r="E510"/>
      <c r="G510"/>
      <c r="H510"/>
    </row>
    <row r="511" spans="3:8" x14ac:dyDescent="0.2">
      <c r="C511"/>
      <c r="D511"/>
      <c r="E511"/>
      <c r="G511"/>
      <c r="H511"/>
    </row>
    <row r="512" spans="3:8" x14ac:dyDescent="0.2">
      <c r="C512"/>
      <c r="D512"/>
      <c r="E512"/>
      <c r="G512"/>
      <c r="H512"/>
    </row>
    <row r="513" spans="3:8" x14ac:dyDescent="0.2">
      <c r="C513"/>
      <c r="D513"/>
      <c r="E513"/>
      <c r="G513"/>
      <c r="H513"/>
    </row>
    <row r="514" spans="3:8" x14ac:dyDescent="0.2">
      <c r="C514"/>
      <c r="D514"/>
      <c r="E514"/>
      <c r="G514"/>
      <c r="H514"/>
    </row>
    <row r="515" spans="3:8" x14ac:dyDescent="0.2">
      <c r="C515"/>
      <c r="D515"/>
      <c r="E515"/>
      <c r="G515"/>
      <c r="H515"/>
    </row>
    <row r="516" spans="3:8" x14ac:dyDescent="0.2">
      <c r="C516"/>
      <c r="D516"/>
      <c r="E516"/>
      <c r="G516"/>
      <c r="H516"/>
    </row>
    <row r="517" spans="3:8" x14ac:dyDescent="0.2">
      <c r="C517"/>
      <c r="D517"/>
      <c r="E517"/>
      <c r="G517"/>
      <c r="H517"/>
    </row>
    <row r="518" spans="3:8" x14ac:dyDescent="0.2">
      <c r="C518"/>
      <c r="D518"/>
      <c r="E518"/>
      <c r="G518"/>
      <c r="H518"/>
    </row>
    <row r="519" spans="3:8" x14ac:dyDescent="0.2">
      <c r="C519"/>
      <c r="D519"/>
      <c r="E519"/>
      <c r="G519"/>
      <c r="H519"/>
    </row>
    <row r="520" spans="3:8" x14ac:dyDescent="0.2">
      <c r="C520"/>
      <c r="D520"/>
      <c r="E520"/>
      <c r="G520"/>
      <c r="H520"/>
    </row>
    <row r="521" spans="3:8" x14ac:dyDescent="0.2">
      <c r="C521"/>
      <c r="D521"/>
      <c r="E521"/>
      <c r="G521"/>
      <c r="H521"/>
    </row>
    <row r="522" spans="3:8" x14ac:dyDescent="0.2">
      <c r="C522"/>
      <c r="D522"/>
      <c r="E522"/>
      <c r="G522"/>
      <c r="H522"/>
    </row>
    <row r="523" spans="3:8" x14ac:dyDescent="0.2">
      <c r="C523"/>
      <c r="D523"/>
      <c r="E523"/>
      <c r="G523"/>
      <c r="H523"/>
    </row>
    <row r="524" spans="3:8" x14ac:dyDescent="0.2">
      <c r="C524"/>
      <c r="D524"/>
      <c r="E524"/>
      <c r="G524"/>
      <c r="H524"/>
    </row>
    <row r="525" spans="3:8" x14ac:dyDescent="0.2">
      <c r="C525"/>
      <c r="D525"/>
      <c r="E525"/>
      <c r="G525"/>
      <c r="H525"/>
    </row>
    <row r="526" spans="3:8" x14ac:dyDescent="0.2">
      <c r="C526"/>
      <c r="D526"/>
      <c r="E526"/>
      <c r="G526"/>
      <c r="H526"/>
    </row>
    <row r="527" spans="3:8" x14ac:dyDescent="0.2">
      <c r="C527"/>
      <c r="D527"/>
      <c r="E527"/>
      <c r="G527"/>
      <c r="H527"/>
    </row>
    <row r="528" spans="3:8" x14ac:dyDescent="0.2">
      <c r="C528"/>
      <c r="D528"/>
      <c r="E528"/>
      <c r="G528"/>
      <c r="H528"/>
    </row>
    <row r="529" spans="3:8" x14ac:dyDescent="0.2">
      <c r="C529"/>
      <c r="D529"/>
      <c r="E529"/>
      <c r="G529"/>
      <c r="H529"/>
    </row>
    <row r="530" spans="3:8" x14ac:dyDescent="0.2">
      <c r="C530"/>
      <c r="D530"/>
      <c r="E530"/>
      <c r="G530"/>
      <c r="H530"/>
    </row>
    <row r="531" spans="3:8" x14ac:dyDescent="0.2">
      <c r="C531"/>
      <c r="D531"/>
      <c r="E531"/>
      <c r="G531"/>
      <c r="H531"/>
    </row>
    <row r="532" spans="3:8" x14ac:dyDescent="0.2">
      <c r="C532"/>
      <c r="D532"/>
      <c r="E532"/>
      <c r="G532"/>
      <c r="H532"/>
    </row>
    <row r="533" spans="3:8" x14ac:dyDescent="0.2">
      <c r="C533"/>
      <c r="D533"/>
      <c r="E533"/>
      <c r="G533"/>
      <c r="H533"/>
    </row>
    <row r="534" spans="3:8" x14ac:dyDescent="0.2">
      <c r="C534"/>
      <c r="D534"/>
      <c r="E534"/>
      <c r="G534"/>
      <c r="H534"/>
    </row>
    <row r="535" spans="3:8" x14ac:dyDescent="0.2">
      <c r="C535"/>
      <c r="D535"/>
      <c r="E535"/>
      <c r="G535"/>
      <c r="H535"/>
    </row>
    <row r="536" spans="3:8" x14ac:dyDescent="0.2">
      <c r="C536"/>
      <c r="D536"/>
      <c r="E536"/>
      <c r="G536"/>
      <c r="H536"/>
    </row>
    <row r="537" spans="3:8" x14ac:dyDescent="0.2">
      <c r="C537"/>
      <c r="D537"/>
      <c r="E537"/>
      <c r="G537"/>
      <c r="H537"/>
    </row>
    <row r="538" spans="3:8" x14ac:dyDescent="0.2">
      <c r="C538"/>
      <c r="D538"/>
      <c r="E538"/>
      <c r="G538"/>
      <c r="H538"/>
    </row>
    <row r="539" spans="3:8" x14ac:dyDescent="0.2">
      <c r="C539"/>
      <c r="D539"/>
      <c r="E539"/>
      <c r="G539"/>
      <c r="H539"/>
    </row>
  </sheetData>
  <mergeCells count="1">
    <mergeCell ref="A1:L1"/>
  </mergeCells>
  <phoneticPr fontId="0" type="noConversion"/>
  <printOptions horizontalCentered="1" verticalCentered="1"/>
  <pageMargins left="0.35433070866141736" right="0.35433070866141736" top="0.19685039370078741" bottom="0.19685039370078741" header="0.51181102362204722" footer="0.19685039370078741"/>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15</vt:i4>
      </vt:variant>
    </vt:vector>
  </HeadingPairs>
  <TitlesOfParts>
    <vt:vector size="42" baseType="lpstr">
      <vt:lpstr>Table 1(a) 1(b) 1(c)</vt:lpstr>
      <vt:lpstr>Table 2 2(a)</vt:lpstr>
      <vt:lpstr>Table 3</vt:lpstr>
      <vt:lpstr>Table 4(a) 4(b)</vt:lpstr>
      <vt:lpstr>Table 5</vt:lpstr>
      <vt:lpstr>Table 6</vt:lpstr>
      <vt:lpstr>Table 7(a)</vt:lpstr>
      <vt:lpstr>Table 7(b)</vt:lpstr>
      <vt:lpstr>Table 8(a)</vt:lpstr>
      <vt:lpstr>Table 8(b)</vt:lpstr>
      <vt:lpstr>Table 9(a)</vt:lpstr>
      <vt:lpstr>Table 9(b)</vt:lpstr>
      <vt:lpstr>Table 10(a)</vt:lpstr>
      <vt:lpstr>Table 10(b)</vt:lpstr>
      <vt:lpstr>Table 11</vt:lpstr>
      <vt:lpstr>Table 12</vt:lpstr>
      <vt:lpstr>Table 13</vt:lpstr>
      <vt:lpstr>Table 14</vt:lpstr>
      <vt:lpstr>Table 15(a)</vt:lpstr>
      <vt:lpstr>Table 15(b)</vt:lpstr>
      <vt:lpstr>Table 16</vt:lpstr>
      <vt:lpstr>Table 17(a)</vt:lpstr>
      <vt:lpstr>Table 17(b)</vt:lpstr>
      <vt:lpstr>Table 18</vt:lpstr>
      <vt:lpstr>Table 19</vt:lpstr>
      <vt:lpstr>Table 20(a)</vt:lpstr>
      <vt:lpstr>Table 20(b)</vt:lpstr>
      <vt:lpstr>'Table 1(a) 1(b) 1(c)'!Print_Area</vt:lpstr>
      <vt:lpstr>'Table 10(a)'!Print_Area</vt:lpstr>
      <vt:lpstr>'Table 10(b)'!Print_Area</vt:lpstr>
      <vt:lpstr>'Table 11'!Print_Area</vt:lpstr>
      <vt:lpstr>'Table 12'!Print_Area</vt:lpstr>
      <vt:lpstr>'Table 13'!Print_Area</vt:lpstr>
      <vt:lpstr>'Table 2 2(a)'!Print_Area</vt:lpstr>
      <vt:lpstr>'Table 3'!Print_Area</vt:lpstr>
      <vt:lpstr>'Table 5'!Print_Area</vt:lpstr>
      <vt:lpstr>'Table 7(a)'!Print_Area</vt:lpstr>
      <vt:lpstr>'Table 7(b)'!Print_Area</vt:lpstr>
      <vt:lpstr>'Table 8(a)'!Print_Area</vt:lpstr>
      <vt:lpstr>'Table 8(b)'!Print_Area</vt:lpstr>
      <vt:lpstr>'Table 9(a)'!Print_Area</vt:lpstr>
      <vt:lpstr>'Table 9(b)'!Print_Area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2016-08-19T03:59:56Z</dcterms:created>
  <dcterms:modified xsi:type="dcterms:W3CDTF">2016-08-19T04:00:15Z</dcterms:modified>
</cp:coreProperties>
</file>